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J19" i="1" l="1"/>
  <c r="BJ20" i="1"/>
  <c r="BJ21" i="1"/>
  <c r="BJ22" i="1"/>
  <c r="BJ23" i="1"/>
  <c r="BJ24" i="1"/>
  <c r="BJ25" i="1"/>
  <c r="BJ26" i="1"/>
  <c r="BJ27" i="1"/>
  <c r="BJ28" i="1"/>
  <c r="BJ29" i="1"/>
  <c r="BJ30" i="1"/>
  <c r="BJ31" i="1"/>
  <c r="BJ32" i="1"/>
  <c r="BJ33" i="1"/>
  <c r="BJ34" i="1"/>
  <c r="BJ35" i="1"/>
  <c r="BJ36" i="1"/>
  <c r="BJ37" i="1"/>
  <c r="BJ38" i="1"/>
  <c r="BJ39" i="1"/>
  <c r="BJ40" i="1"/>
  <c r="BJ41" i="1"/>
  <c r="BJ42" i="1"/>
  <c r="BJ43" i="1"/>
  <c r="BJ44" i="1"/>
  <c r="BJ45" i="1"/>
  <c r="BJ46" i="1"/>
  <c r="BJ47" i="1"/>
  <c r="BJ48" i="1"/>
  <c r="BJ49" i="1"/>
  <c r="BJ50" i="1"/>
  <c r="BJ51" i="1"/>
  <c r="BJ52" i="1"/>
  <c r="BJ53" i="1"/>
  <c r="BJ54" i="1"/>
  <c r="BJ55" i="1"/>
  <c r="BJ56" i="1"/>
  <c r="BJ57" i="1"/>
  <c r="BJ58" i="1"/>
  <c r="BJ18" i="1"/>
  <c r="BG19" i="1"/>
  <c r="BG20" i="1"/>
  <c r="BG21" i="1"/>
  <c r="BG22" i="1"/>
  <c r="BG23" i="1"/>
  <c r="BG24" i="1"/>
  <c r="BG25" i="1"/>
  <c r="BG26" i="1"/>
  <c r="BG27" i="1"/>
  <c r="BG28" i="1"/>
  <c r="BG29" i="1"/>
  <c r="BG30" i="1"/>
  <c r="BG31" i="1"/>
  <c r="BG32" i="1"/>
  <c r="BG33" i="1"/>
  <c r="BG34" i="1"/>
  <c r="BG35" i="1"/>
  <c r="BG36" i="1"/>
  <c r="BG37" i="1"/>
  <c r="BG38" i="1"/>
  <c r="BG39" i="1"/>
  <c r="BG40" i="1"/>
  <c r="BG41" i="1"/>
  <c r="BG42" i="1"/>
  <c r="BG43" i="1"/>
  <c r="BG44" i="1"/>
  <c r="BG45" i="1"/>
  <c r="BG46" i="1"/>
  <c r="BG47" i="1"/>
  <c r="BG48" i="1"/>
  <c r="BG49" i="1"/>
  <c r="BG50" i="1"/>
  <c r="BG51" i="1"/>
  <c r="BG52" i="1"/>
  <c r="BG53" i="1"/>
  <c r="BG54" i="1"/>
  <c r="BG55" i="1"/>
  <c r="BG56" i="1"/>
  <c r="BG57" i="1"/>
  <c r="BG58" i="1"/>
  <c r="BG18" i="1"/>
  <c r="BK57" i="1" l="1"/>
  <c r="BI57" i="1"/>
  <c r="BH57" i="1"/>
  <c r="BF57" i="1"/>
  <c r="BK55" i="1"/>
  <c r="BI55" i="1"/>
  <c r="BH55" i="1"/>
  <c r="BF55" i="1"/>
  <c r="BK52" i="1"/>
  <c r="BI52" i="1"/>
  <c r="BH52" i="1"/>
  <c r="BF52" i="1"/>
  <c r="BK44" i="1"/>
  <c r="BI44" i="1"/>
  <c r="BH44" i="1"/>
  <c r="BF44" i="1"/>
  <c r="BK39" i="1"/>
  <c r="BI39" i="1"/>
  <c r="BH39" i="1"/>
  <c r="BF39" i="1"/>
  <c r="BK38" i="1"/>
  <c r="BI38" i="1"/>
  <c r="BH38" i="1"/>
  <c r="BF38" i="1"/>
  <c r="BK37" i="1"/>
  <c r="BI37" i="1"/>
  <c r="BH37" i="1"/>
  <c r="BF37" i="1"/>
  <c r="BK36" i="1"/>
  <c r="BI36" i="1"/>
  <c r="BH36" i="1"/>
  <c r="BF36" i="1"/>
  <c r="BK24" i="1"/>
  <c r="BI24" i="1"/>
  <c r="BH24" i="1"/>
  <c r="BF24" i="1"/>
  <c r="BK23" i="1"/>
  <c r="BI23" i="1"/>
  <c r="BH23" i="1"/>
  <c r="BF23" i="1"/>
  <c r="BK22" i="1"/>
  <c r="BI22" i="1"/>
  <c r="BH22" i="1"/>
  <c r="BF22" i="1"/>
  <c r="BK21" i="1"/>
  <c r="BI21" i="1"/>
  <c r="BH21" i="1"/>
  <c r="BF21" i="1"/>
  <c r="BK20" i="1"/>
  <c r="BI20" i="1"/>
  <c r="BH20" i="1"/>
  <c r="BF20" i="1"/>
  <c r="BK19" i="1"/>
  <c r="BI19" i="1"/>
  <c r="BH19" i="1"/>
  <c r="BF19" i="1"/>
  <c r="BK18" i="1"/>
  <c r="BI18" i="1"/>
  <c r="BH18" i="1"/>
  <c r="BF18" i="1"/>
  <c r="AY57" i="1"/>
  <c r="AX57" i="1"/>
  <c r="AW57" i="1"/>
  <c r="AW23" i="1" s="1"/>
  <c r="AV57" i="1"/>
  <c r="AV23" i="1" s="1"/>
  <c r="AU57" i="1"/>
  <c r="AT57" i="1"/>
  <c r="AY55" i="1"/>
  <c r="AY22" i="1" s="1"/>
  <c r="AX55" i="1"/>
  <c r="AX22" i="1" s="1"/>
  <c r="AW55" i="1"/>
  <c r="AV55" i="1"/>
  <c r="AU55" i="1"/>
  <c r="AU22" i="1" s="1"/>
  <c r="AT55" i="1"/>
  <c r="AT22" i="1" s="1"/>
  <c r="AY52" i="1"/>
  <c r="AX52" i="1"/>
  <c r="AW52" i="1"/>
  <c r="AV52" i="1"/>
  <c r="AU52" i="1"/>
  <c r="AT52" i="1"/>
  <c r="AY44" i="1"/>
  <c r="AX44" i="1"/>
  <c r="AW44" i="1"/>
  <c r="AV44" i="1"/>
  <c r="AU44" i="1"/>
  <c r="AT44" i="1"/>
  <c r="AY39" i="1"/>
  <c r="AX39" i="1"/>
  <c r="AW39" i="1"/>
  <c r="AW38" i="1" s="1"/>
  <c r="AV39" i="1"/>
  <c r="AV38" i="1" s="1"/>
  <c r="AU39" i="1"/>
  <c r="AT39" i="1"/>
  <c r="AY38" i="1"/>
  <c r="AY37" i="1" s="1"/>
  <c r="AY36" i="1" s="1"/>
  <c r="AX38" i="1"/>
  <c r="AX37" i="1" s="1"/>
  <c r="AX36" i="1" s="1"/>
  <c r="AU38" i="1"/>
  <c r="AU37" i="1" s="1"/>
  <c r="AU36" i="1" s="1"/>
  <c r="AT38" i="1"/>
  <c r="AT37" i="1" s="1"/>
  <c r="AT36" i="1" s="1"/>
  <c r="AY23" i="1"/>
  <c r="AX23" i="1"/>
  <c r="AU23" i="1"/>
  <c r="AT23" i="1"/>
  <c r="AW22" i="1"/>
  <c r="AV22" i="1"/>
  <c r="AY21" i="1"/>
  <c r="AX21" i="1"/>
  <c r="AU21" i="1"/>
  <c r="AT21" i="1"/>
  <c r="AY20" i="1"/>
  <c r="AX20" i="1"/>
  <c r="AW20" i="1"/>
  <c r="AV20" i="1"/>
  <c r="AU20" i="1"/>
  <c r="AT20" i="1"/>
  <c r="AY19" i="1"/>
  <c r="AY18" i="1" s="1"/>
  <c r="AX19" i="1"/>
  <c r="AX18" i="1" s="1"/>
  <c r="AW19" i="1"/>
  <c r="AV19" i="1"/>
  <c r="AU19" i="1"/>
  <c r="AT19" i="1"/>
  <c r="AT18" i="1" s="1"/>
  <c r="AM57" i="1"/>
  <c r="AL57" i="1"/>
  <c r="AK57" i="1"/>
  <c r="AJ57" i="1"/>
  <c r="AI57" i="1"/>
  <c r="AH57" i="1"/>
  <c r="AM55" i="1"/>
  <c r="AL55" i="1"/>
  <c r="AK55" i="1"/>
  <c r="AJ55" i="1"/>
  <c r="AI55" i="1"/>
  <c r="AH55" i="1"/>
  <c r="AM52" i="1"/>
  <c r="AL52" i="1"/>
  <c r="AK52" i="1"/>
  <c r="AJ52" i="1"/>
  <c r="AI52" i="1"/>
  <c r="AH52" i="1"/>
  <c r="AM44" i="1"/>
  <c r="AL44" i="1"/>
  <c r="AK44" i="1"/>
  <c r="AJ44" i="1"/>
  <c r="AI44" i="1"/>
  <c r="AH44" i="1"/>
  <c r="AM39" i="1"/>
  <c r="AL39" i="1"/>
  <c r="AK39" i="1"/>
  <c r="AJ39" i="1"/>
  <c r="AI39" i="1"/>
  <c r="AH39" i="1"/>
  <c r="AM38" i="1"/>
  <c r="AL38" i="1"/>
  <c r="AK38" i="1"/>
  <c r="AJ38" i="1"/>
  <c r="AI38" i="1"/>
  <c r="AH38" i="1"/>
  <c r="AM37" i="1"/>
  <c r="AL37" i="1"/>
  <c r="AK37" i="1"/>
  <c r="AJ37" i="1"/>
  <c r="AI37" i="1"/>
  <c r="AH37" i="1"/>
  <c r="AM36" i="1"/>
  <c r="AL36" i="1"/>
  <c r="AK36" i="1"/>
  <c r="AJ36" i="1"/>
  <c r="AI36" i="1"/>
  <c r="AH36" i="1"/>
  <c r="AM24" i="1"/>
  <c r="AL24" i="1"/>
  <c r="AK24" i="1"/>
  <c r="AJ24" i="1"/>
  <c r="AI24" i="1"/>
  <c r="AH24" i="1"/>
  <c r="AM23" i="1"/>
  <c r="AL23" i="1"/>
  <c r="AK23" i="1"/>
  <c r="AJ23" i="1"/>
  <c r="AI23" i="1"/>
  <c r="AH23" i="1"/>
  <c r="AM22" i="1"/>
  <c r="AL22" i="1"/>
  <c r="AK22" i="1"/>
  <c r="AJ22" i="1"/>
  <c r="AI22" i="1"/>
  <c r="AH22" i="1"/>
  <c r="AM21" i="1"/>
  <c r="AL21" i="1"/>
  <c r="AK21" i="1"/>
  <c r="AJ21" i="1"/>
  <c r="AI21" i="1"/>
  <c r="AH21" i="1"/>
  <c r="AM20" i="1"/>
  <c r="AL20" i="1"/>
  <c r="AK20" i="1"/>
  <c r="AJ20" i="1"/>
  <c r="AI20" i="1"/>
  <c r="AH20" i="1"/>
  <c r="AM19" i="1"/>
  <c r="AL19" i="1"/>
  <c r="AK19" i="1"/>
  <c r="AJ19" i="1"/>
  <c r="AI19" i="1"/>
  <c r="AH19" i="1"/>
  <c r="AM18" i="1"/>
  <c r="AL18" i="1"/>
  <c r="AK18" i="1"/>
  <c r="AJ18" i="1"/>
  <c r="AI18" i="1"/>
  <c r="AH18" i="1"/>
  <c r="AA57" i="1"/>
  <c r="Z57" i="1"/>
  <c r="Y57" i="1"/>
  <c r="Y23" i="1" s="1"/>
  <c r="X57" i="1"/>
  <c r="X23" i="1" s="1"/>
  <c r="W57" i="1"/>
  <c r="V57" i="1"/>
  <c r="AA55" i="1"/>
  <c r="AA22" i="1" s="1"/>
  <c r="Z55" i="1"/>
  <c r="Z22" i="1" s="1"/>
  <c r="Y55" i="1"/>
  <c r="X55" i="1"/>
  <c r="W55" i="1"/>
  <c r="W22" i="1" s="1"/>
  <c r="V55" i="1"/>
  <c r="V22" i="1" s="1"/>
  <c r="AA52" i="1"/>
  <c r="Z52" i="1"/>
  <c r="Y52" i="1"/>
  <c r="X52" i="1"/>
  <c r="W52" i="1"/>
  <c r="V52" i="1"/>
  <c r="AA44" i="1"/>
  <c r="Z44" i="1"/>
  <c r="Y44" i="1"/>
  <c r="X44" i="1"/>
  <c r="W44" i="1"/>
  <c r="V44" i="1"/>
  <c r="AA39" i="1"/>
  <c r="Z39" i="1"/>
  <c r="Y39" i="1"/>
  <c r="Y38" i="1" s="1"/>
  <c r="X39" i="1"/>
  <c r="X38" i="1" s="1"/>
  <c r="W39" i="1"/>
  <c r="V39" i="1"/>
  <c r="AA38" i="1"/>
  <c r="AA37" i="1" s="1"/>
  <c r="AA36" i="1" s="1"/>
  <c r="Z38" i="1"/>
  <c r="Z37" i="1" s="1"/>
  <c r="Z36" i="1" s="1"/>
  <c r="W38" i="1"/>
  <c r="W37" i="1" s="1"/>
  <c r="W36" i="1" s="1"/>
  <c r="V38" i="1"/>
  <c r="V37" i="1" s="1"/>
  <c r="V36" i="1" s="1"/>
  <c r="AA23" i="1"/>
  <c r="Z23" i="1"/>
  <c r="W23" i="1"/>
  <c r="V23" i="1"/>
  <c r="Y22" i="1"/>
  <c r="X22" i="1"/>
  <c r="AA21" i="1"/>
  <c r="Z21" i="1"/>
  <c r="W21" i="1"/>
  <c r="V21" i="1"/>
  <c r="AA20" i="1"/>
  <c r="Z20" i="1"/>
  <c r="Y20" i="1"/>
  <c r="X20" i="1"/>
  <c r="W20" i="1"/>
  <c r="V20" i="1"/>
  <c r="AA19" i="1"/>
  <c r="AA18" i="1" s="1"/>
  <c r="Z19" i="1"/>
  <c r="Z18" i="1" s="1"/>
  <c r="Y19" i="1"/>
  <c r="X19" i="1"/>
  <c r="W19" i="1"/>
  <c r="W18" i="1" s="1"/>
  <c r="V19" i="1"/>
  <c r="V18" i="1" s="1"/>
  <c r="O57" i="1"/>
  <c r="O23" i="1" s="1"/>
  <c r="N57" i="1"/>
  <c r="N23" i="1" s="1"/>
  <c r="M57" i="1"/>
  <c r="L57" i="1"/>
  <c r="L23" i="1" s="1"/>
  <c r="K57" i="1"/>
  <c r="K23" i="1" s="1"/>
  <c r="J57" i="1"/>
  <c r="O55" i="1"/>
  <c r="O22" i="1" s="1"/>
  <c r="N55" i="1"/>
  <c r="N22" i="1" s="1"/>
  <c r="M55" i="1"/>
  <c r="M22" i="1" s="1"/>
  <c r="L55" i="1"/>
  <c r="L22" i="1" s="1"/>
  <c r="K55" i="1"/>
  <c r="K22" i="1" s="1"/>
  <c r="J55" i="1"/>
  <c r="O52" i="1"/>
  <c r="N52" i="1"/>
  <c r="M52" i="1"/>
  <c r="L52" i="1"/>
  <c r="K52" i="1"/>
  <c r="J52" i="1"/>
  <c r="O44" i="1"/>
  <c r="N44" i="1"/>
  <c r="M44" i="1"/>
  <c r="L44" i="1"/>
  <c r="K44" i="1"/>
  <c r="J44" i="1"/>
  <c r="O39" i="1"/>
  <c r="N39" i="1"/>
  <c r="M39" i="1"/>
  <c r="L39" i="1"/>
  <c r="L38" i="1" s="1"/>
  <c r="L24" i="1" s="1"/>
  <c r="K39" i="1"/>
  <c r="J39" i="1"/>
  <c r="M23" i="1"/>
  <c r="J23" i="1"/>
  <c r="J22" i="1"/>
  <c r="O20" i="1"/>
  <c r="N20" i="1"/>
  <c r="M20" i="1"/>
  <c r="L20" i="1"/>
  <c r="K20" i="1"/>
  <c r="J20" i="1"/>
  <c r="O19" i="1"/>
  <c r="N19" i="1"/>
  <c r="M19" i="1"/>
  <c r="L19" i="1"/>
  <c r="K19" i="1"/>
  <c r="J19" i="1"/>
  <c r="P19" i="1"/>
  <c r="Q19" i="1"/>
  <c r="R19" i="1"/>
  <c r="S19" i="1"/>
  <c r="T19" i="1"/>
  <c r="P20" i="1"/>
  <c r="Q20" i="1"/>
  <c r="R20" i="1"/>
  <c r="S20" i="1"/>
  <c r="T20" i="1"/>
  <c r="P39" i="1"/>
  <c r="Q39" i="1"/>
  <c r="R39" i="1"/>
  <c r="S39" i="1"/>
  <c r="T39" i="1"/>
  <c r="P44" i="1"/>
  <c r="Q44" i="1"/>
  <c r="R44" i="1"/>
  <c r="S44" i="1"/>
  <c r="T44" i="1"/>
  <c r="P52" i="1"/>
  <c r="Q52" i="1"/>
  <c r="R52" i="1"/>
  <c r="S52" i="1"/>
  <c r="T52" i="1"/>
  <c r="P55" i="1"/>
  <c r="P22" i="1" s="1"/>
  <c r="Q55" i="1"/>
  <c r="Q22" i="1" s="1"/>
  <c r="R55" i="1"/>
  <c r="R22" i="1" s="1"/>
  <c r="S55" i="1"/>
  <c r="S22" i="1" s="1"/>
  <c r="T55" i="1"/>
  <c r="T22" i="1" s="1"/>
  <c r="P57" i="1"/>
  <c r="P23" i="1" s="1"/>
  <c r="Q57" i="1"/>
  <c r="Q23" i="1" s="1"/>
  <c r="R57" i="1"/>
  <c r="R23" i="1" s="1"/>
  <c r="S57" i="1"/>
  <c r="S23" i="1" s="1"/>
  <c r="T57" i="1"/>
  <c r="T23" i="1" s="1"/>
  <c r="AU18" i="1" l="1"/>
  <c r="AV24" i="1"/>
  <c r="AV21" i="1"/>
  <c r="AV18" i="1" s="1"/>
  <c r="AV37" i="1"/>
  <c r="AV36" i="1" s="1"/>
  <c r="AW21" i="1"/>
  <c r="AW18" i="1" s="1"/>
  <c r="AW37" i="1"/>
  <c r="AW36" i="1" s="1"/>
  <c r="AW24" i="1"/>
  <c r="AT24" i="1"/>
  <c r="AX24" i="1"/>
  <c r="AU24" i="1"/>
  <c r="AY24" i="1"/>
  <c r="X24" i="1"/>
  <c r="X21" i="1"/>
  <c r="X18" i="1" s="1"/>
  <c r="X37" i="1"/>
  <c r="X36" i="1" s="1"/>
  <c r="Y21" i="1"/>
  <c r="Y18" i="1" s="1"/>
  <c r="Y37" i="1"/>
  <c r="Y36" i="1" s="1"/>
  <c r="Y24" i="1"/>
  <c r="V24" i="1"/>
  <c r="Z24" i="1"/>
  <c r="W24" i="1"/>
  <c r="AA24" i="1"/>
  <c r="K38" i="1"/>
  <c r="K37" i="1" s="1"/>
  <c r="K36" i="1" s="1"/>
  <c r="J38" i="1"/>
  <c r="J21" i="1" s="1"/>
  <c r="J18" i="1" s="1"/>
  <c r="N38" i="1"/>
  <c r="M38" i="1"/>
  <c r="M21" i="1" s="1"/>
  <c r="M18" i="1" s="1"/>
  <c r="O38" i="1"/>
  <c r="O37" i="1" s="1"/>
  <c r="O36" i="1" s="1"/>
  <c r="N21" i="1"/>
  <c r="N18" i="1" s="1"/>
  <c r="N24" i="1"/>
  <c r="N37" i="1"/>
  <c r="N36" i="1" s="1"/>
  <c r="K24" i="1"/>
  <c r="L37" i="1"/>
  <c r="L36" i="1" s="1"/>
  <c r="L21" i="1"/>
  <c r="L18" i="1" s="1"/>
  <c r="S38" i="1"/>
  <c r="S21" i="1" s="1"/>
  <c r="S18" i="1" s="1"/>
  <c r="T38" i="1"/>
  <c r="T37" i="1" s="1"/>
  <c r="T36" i="1" s="1"/>
  <c r="P38" i="1"/>
  <c r="P21" i="1" s="1"/>
  <c r="P18" i="1" s="1"/>
  <c r="Q38" i="1"/>
  <c r="Q24" i="1" s="1"/>
  <c r="R38" i="1"/>
  <c r="R21" i="1" s="1"/>
  <c r="R18" i="1" s="1"/>
  <c r="BE48" i="1"/>
  <c r="BD48" i="1"/>
  <c r="BC48" i="1"/>
  <c r="BB48" i="1"/>
  <c r="BA48" i="1"/>
  <c r="AZ48" i="1"/>
  <c r="K21" i="1" l="1"/>
  <c r="K18" i="1" s="1"/>
  <c r="M37" i="1"/>
  <c r="M36" i="1" s="1"/>
  <c r="M24" i="1"/>
  <c r="O21" i="1"/>
  <c r="O18" i="1" s="1"/>
  <c r="J24" i="1"/>
  <c r="O24" i="1"/>
  <c r="J37" i="1"/>
  <c r="J36" i="1" s="1"/>
  <c r="P37" i="1"/>
  <c r="P36" i="1" s="1"/>
  <c r="P24" i="1"/>
  <c r="R24" i="1"/>
  <c r="S24" i="1"/>
  <c r="T21" i="1"/>
  <c r="T18" i="1" s="1"/>
  <c r="T24" i="1"/>
  <c r="R37" i="1"/>
  <c r="R36" i="1" s="1"/>
  <c r="S37" i="1"/>
  <c r="S36" i="1" s="1"/>
  <c r="Q37" i="1"/>
  <c r="Q36" i="1" s="1"/>
  <c r="Q21" i="1"/>
  <c r="Q18" i="1" s="1"/>
  <c r="BA58" i="1"/>
  <c r="AO39" i="1" l="1"/>
  <c r="E57" i="1"/>
  <c r="E23" i="1" s="1"/>
  <c r="F57" i="1"/>
  <c r="F23" i="1" s="1"/>
  <c r="G57" i="1"/>
  <c r="G23" i="1" s="1"/>
  <c r="H57" i="1"/>
  <c r="H23" i="1" s="1"/>
  <c r="I57" i="1"/>
  <c r="I23" i="1" s="1"/>
  <c r="U57" i="1"/>
  <c r="U23" i="1" s="1"/>
  <c r="AB57" i="1"/>
  <c r="AB23" i="1" s="1"/>
  <c r="AC57" i="1"/>
  <c r="AC23" i="1" s="1"/>
  <c r="AD57" i="1"/>
  <c r="AD23" i="1" s="1"/>
  <c r="AE57" i="1"/>
  <c r="AE23" i="1" s="1"/>
  <c r="AF57" i="1"/>
  <c r="AF23" i="1" s="1"/>
  <c r="AG57" i="1"/>
  <c r="AG23" i="1" s="1"/>
  <c r="AN57" i="1"/>
  <c r="AN23" i="1" s="1"/>
  <c r="AO57" i="1"/>
  <c r="AO23" i="1" s="1"/>
  <c r="AP57" i="1"/>
  <c r="AP23" i="1" s="1"/>
  <c r="AQ57" i="1"/>
  <c r="AQ23" i="1" s="1"/>
  <c r="AR57" i="1"/>
  <c r="AR23" i="1" s="1"/>
  <c r="AS57" i="1"/>
  <c r="AS23" i="1" s="1"/>
  <c r="E55" i="1"/>
  <c r="E22" i="1" s="1"/>
  <c r="F55" i="1"/>
  <c r="F22" i="1" s="1"/>
  <c r="G55" i="1"/>
  <c r="G22" i="1" s="1"/>
  <c r="H55" i="1"/>
  <c r="H22" i="1" s="1"/>
  <c r="I55" i="1"/>
  <c r="I22" i="1" s="1"/>
  <c r="U55" i="1"/>
  <c r="U22" i="1" s="1"/>
  <c r="AB55" i="1"/>
  <c r="AB22" i="1" s="1"/>
  <c r="AC55" i="1"/>
  <c r="AD55" i="1"/>
  <c r="AD22" i="1" s="1"/>
  <c r="AE55" i="1"/>
  <c r="AE22" i="1" s="1"/>
  <c r="AF55" i="1"/>
  <c r="AF22" i="1" s="1"/>
  <c r="AG55" i="1"/>
  <c r="AG22" i="1" s="1"/>
  <c r="AN55" i="1"/>
  <c r="AN22" i="1" s="1"/>
  <c r="AO55" i="1"/>
  <c r="AO22" i="1" s="1"/>
  <c r="AP55" i="1"/>
  <c r="AP22" i="1" s="1"/>
  <c r="AQ55" i="1"/>
  <c r="AQ22" i="1" s="1"/>
  <c r="AR55" i="1"/>
  <c r="AR22" i="1" s="1"/>
  <c r="AS55" i="1"/>
  <c r="AS22" i="1" s="1"/>
  <c r="E44" i="1"/>
  <c r="F44" i="1"/>
  <c r="G44" i="1"/>
  <c r="H44" i="1"/>
  <c r="I44" i="1"/>
  <c r="U44" i="1"/>
  <c r="AB44" i="1"/>
  <c r="AC44" i="1"/>
  <c r="AD44" i="1"/>
  <c r="AE44" i="1"/>
  <c r="AF44" i="1"/>
  <c r="AG44" i="1"/>
  <c r="AN44" i="1"/>
  <c r="AO44" i="1"/>
  <c r="AP44" i="1"/>
  <c r="AQ44" i="1"/>
  <c r="AR44" i="1"/>
  <c r="AS44" i="1"/>
  <c r="E39" i="1"/>
  <c r="F39" i="1"/>
  <c r="G39" i="1"/>
  <c r="H39" i="1"/>
  <c r="I39" i="1"/>
  <c r="U39" i="1"/>
  <c r="AB39" i="1"/>
  <c r="AC39" i="1"/>
  <c r="AD39" i="1"/>
  <c r="AE39" i="1"/>
  <c r="AF39" i="1"/>
  <c r="AG39" i="1"/>
  <c r="AN39" i="1"/>
  <c r="AP39" i="1"/>
  <c r="AQ39" i="1"/>
  <c r="AR39" i="1"/>
  <c r="AS39" i="1"/>
  <c r="E19" i="1"/>
  <c r="F19" i="1"/>
  <c r="G19" i="1"/>
  <c r="H19" i="1"/>
  <c r="I19" i="1"/>
  <c r="U19" i="1"/>
  <c r="AB19" i="1"/>
  <c r="AC19" i="1"/>
  <c r="AD19" i="1"/>
  <c r="AE19" i="1"/>
  <c r="AF19" i="1"/>
  <c r="AG19" i="1"/>
  <c r="AN19" i="1"/>
  <c r="AO19" i="1"/>
  <c r="AP19" i="1"/>
  <c r="AQ19" i="1"/>
  <c r="AR19" i="1"/>
  <c r="AS19" i="1"/>
  <c r="AZ19" i="1"/>
  <c r="BA19" i="1"/>
  <c r="BB19" i="1"/>
  <c r="BC19" i="1"/>
  <c r="BD19" i="1"/>
  <c r="BE19" i="1"/>
  <c r="E20" i="1"/>
  <c r="F20" i="1"/>
  <c r="G20" i="1"/>
  <c r="H20" i="1"/>
  <c r="I20" i="1"/>
  <c r="U20" i="1"/>
  <c r="AB20" i="1"/>
  <c r="AC20" i="1"/>
  <c r="AD20" i="1"/>
  <c r="AE20" i="1"/>
  <c r="AF20" i="1"/>
  <c r="AG20" i="1"/>
  <c r="AN20" i="1"/>
  <c r="AO20" i="1"/>
  <c r="AP20" i="1"/>
  <c r="AQ20" i="1"/>
  <c r="AR20" i="1"/>
  <c r="AS20" i="1"/>
  <c r="AZ20" i="1"/>
  <c r="BA20" i="1"/>
  <c r="BB20" i="1"/>
  <c r="BC20" i="1"/>
  <c r="BD20" i="1"/>
  <c r="BE20" i="1"/>
  <c r="AC22" i="1"/>
  <c r="BE57" i="1"/>
  <c r="BE23" i="1" s="1"/>
  <c r="BD57" i="1"/>
  <c r="BD23" i="1" s="1"/>
  <c r="AZ57" i="1"/>
  <c r="AZ23" i="1" s="1"/>
  <c r="BE56" i="1"/>
  <c r="BD56" i="1"/>
  <c r="BC56" i="1"/>
  <c r="BB56" i="1"/>
  <c r="BA56" i="1"/>
  <c r="BA55" i="1" s="1"/>
  <c r="BA22" i="1" s="1"/>
  <c r="AZ56" i="1"/>
  <c r="BE53" i="1"/>
  <c r="BD53" i="1"/>
  <c r="BC53" i="1"/>
  <c r="BB53" i="1"/>
  <c r="BA53" i="1"/>
  <c r="AZ53" i="1"/>
  <c r="BE51" i="1"/>
  <c r="BD51" i="1"/>
  <c r="BC51" i="1"/>
  <c r="BB51" i="1"/>
  <c r="BA51" i="1"/>
  <c r="AZ51" i="1"/>
  <c r="BE50" i="1"/>
  <c r="BD50" i="1"/>
  <c r="BC50" i="1"/>
  <c r="BB50" i="1"/>
  <c r="BA50" i="1"/>
  <c r="AZ50" i="1"/>
  <c r="BE49" i="1"/>
  <c r="BD49" i="1"/>
  <c r="BC49" i="1"/>
  <c r="BB49" i="1"/>
  <c r="BA49" i="1"/>
  <c r="AZ49" i="1"/>
  <c r="BE47" i="1"/>
  <c r="BD47" i="1"/>
  <c r="BC47" i="1"/>
  <c r="BB47" i="1"/>
  <c r="BA47" i="1"/>
  <c r="AZ47" i="1"/>
  <c r="BE46" i="1"/>
  <c r="BD46" i="1"/>
  <c r="BC46" i="1"/>
  <c r="BB46" i="1"/>
  <c r="BA46" i="1"/>
  <c r="AZ46" i="1"/>
  <c r="BE45" i="1"/>
  <c r="BD45" i="1"/>
  <c r="BC45" i="1"/>
  <c r="BB45" i="1"/>
  <c r="BA45" i="1"/>
  <c r="AZ45" i="1"/>
  <c r="BE42" i="1"/>
  <c r="BD42" i="1"/>
  <c r="BC42" i="1"/>
  <c r="BB42" i="1"/>
  <c r="BA42" i="1"/>
  <c r="AZ42" i="1"/>
  <c r="BE41" i="1"/>
  <c r="BD41" i="1"/>
  <c r="BC41" i="1"/>
  <c r="BB41" i="1"/>
  <c r="BA41" i="1"/>
  <c r="AZ41" i="1"/>
  <c r="BE40" i="1"/>
  <c r="BD40" i="1"/>
  <c r="BC40" i="1"/>
  <c r="BB40" i="1"/>
  <c r="BA40" i="1"/>
  <c r="AZ40" i="1"/>
  <c r="F52" i="1"/>
  <c r="G52" i="1"/>
  <c r="H52" i="1"/>
  <c r="U52" i="1"/>
  <c r="AB52" i="1"/>
  <c r="AC52" i="1"/>
  <c r="AD52" i="1"/>
  <c r="AE52" i="1"/>
  <c r="AF52" i="1"/>
  <c r="AG52" i="1"/>
  <c r="AN52" i="1"/>
  <c r="AO52" i="1"/>
  <c r="AP52" i="1"/>
  <c r="AQ52" i="1"/>
  <c r="AR52" i="1"/>
  <c r="AS52" i="1"/>
  <c r="D57" i="1"/>
  <c r="D23" i="1" s="1"/>
  <c r="D55" i="1"/>
  <c r="D22" i="1" s="1"/>
  <c r="D52" i="1"/>
  <c r="D44" i="1"/>
  <c r="D39" i="1"/>
  <c r="D20" i="1"/>
  <c r="D19" i="1"/>
  <c r="BD39" i="1" l="1"/>
  <c r="BE55" i="1"/>
  <c r="BE22" i="1" s="1"/>
  <c r="BC55" i="1"/>
  <c r="BC22" i="1" s="1"/>
  <c r="AB38" i="1"/>
  <c r="AB24" i="1" s="1"/>
  <c r="H38" i="1"/>
  <c r="H21" i="1" s="1"/>
  <c r="H18" i="1" s="1"/>
  <c r="AS38" i="1"/>
  <c r="AS21" i="1" s="1"/>
  <c r="AS18" i="1" s="1"/>
  <c r="AE38" i="1"/>
  <c r="AE21" i="1" s="1"/>
  <c r="AE18" i="1" s="1"/>
  <c r="U38" i="1"/>
  <c r="U24" i="1" s="1"/>
  <c r="G38" i="1"/>
  <c r="G37" i="1" s="1"/>
  <c r="G36" i="1" s="1"/>
  <c r="BE39" i="1"/>
  <c r="BC39" i="1"/>
  <c r="BC44" i="1"/>
  <c r="BB39" i="1"/>
  <c r="AZ44" i="1"/>
  <c r="BD44" i="1"/>
  <c r="BB44" i="1"/>
  <c r="AN38" i="1"/>
  <c r="AN24" i="1" s="1"/>
  <c r="AD38" i="1"/>
  <c r="AD21" i="1" s="1"/>
  <c r="AD18" i="1" s="1"/>
  <c r="F38" i="1"/>
  <c r="F21" i="1" s="1"/>
  <c r="F18" i="1" s="1"/>
  <c r="AQ38" i="1"/>
  <c r="AQ21" i="1" s="1"/>
  <c r="AQ18" i="1" s="1"/>
  <c r="AG38" i="1"/>
  <c r="AG21" i="1" s="1"/>
  <c r="AG18" i="1" s="1"/>
  <c r="AC38" i="1"/>
  <c r="AC21" i="1" s="1"/>
  <c r="AC18" i="1" s="1"/>
  <c r="BE52" i="1"/>
  <c r="BA52" i="1"/>
  <c r="BA44" i="1"/>
  <c r="BE44" i="1"/>
  <c r="AP38" i="1"/>
  <c r="AP21" i="1" s="1"/>
  <c r="AP18" i="1" s="1"/>
  <c r="AZ39" i="1"/>
  <c r="AZ55" i="1"/>
  <c r="AZ22" i="1" s="1"/>
  <c r="BD55" i="1"/>
  <c r="BD22" i="1" s="1"/>
  <c r="BB55" i="1"/>
  <c r="BB22" i="1" s="1"/>
  <c r="AR38" i="1"/>
  <c r="AR21" i="1" s="1"/>
  <c r="AR18" i="1" s="1"/>
  <c r="AF38" i="1"/>
  <c r="AF21" i="1" s="1"/>
  <c r="AF18" i="1" s="1"/>
  <c r="BB52" i="1"/>
  <c r="BC52" i="1"/>
  <c r="AZ52" i="1"/>
  <c r="BD52" i="1"/>
  <c r="I52" i="1"/>
  <c r="I38" i="1" s="1"/>
  <c r="I21" i="1" s="1"/>
  <c r="I18" i="1" s="1"/>
  <c r="E52" i="1"/>
  <c r="E38" i="1" s="1"/>
  <c r="E21" i="1" s="1"/>
  <c r="E18" i="1" s="1"/>
  <c r="BA39" i="1"/>
  <c r="BB57" i="1"/>
  <c r="BB23" i="1" s="1"/>
  <c r="BC57" i="1"/>
  <c r="BC23" i="1" s="1"/>
  <c r="AO38" i="1"/>
  <c r="AO37" i="1" s="1"/>
  <c r="AO36" i="1" s="1"/>
  <c r="BA57" i="1"/>
  <c r="BA23" i="1" s="1"/>
  <c r="D38" i="1"/>
  <c r="D21" i="1" s="1"/>
  <c r="D18" i="1" s="1"/>
  <c r="AE24" i="1" l="1"/>
  <c r="AD37" i="1"/>
  <c r="AD36" i="1" s="1"/>
  <c r="AB37" i="1"/>
  <c r="AB36" i="1" s="1"/>
  <c r="AB21" i="1"/>
  <c r="AB18" i="1" s="1"/>
  <c r="AQ24" i="1"/>
  <c r="I24" i="1"/>
  <c r="AS24" i="1"/>
  <c r="G21" i="1"/>
  <c r="G18" i="1" s="1"/>
  <c r="H37" i="1"/>
  <c r="H36" i="1" s="1"/>
  <c r="AO21" i="1"/>
  <c r="AO18" i="1" s="1"/>
  <c r="I37" i="1"/>
  <c r="I36" i="1" s="1"/>
  <c r="AC24" i="1"/>
  <c r="H24" i="1"/>
  <c r="U37" i="1"/>
  <c r="U36" i="1" s="1"/>
  <c r="BD38" i="1"/>
  <c r="BD21" i="1" s="1"/>
  <c r="BD18" i="1" s="1"/>
  <c r="AG24" i="1"/>
  <c r="AG37" i="1"/>
  <c r="AG36" i="1" s="1"/>
  <c r="U21" i="1"/>
  <c r="U18" i="1" s="1"/>
  <c r="AR24" i="1"/>
  <c r="BB38" i="1"/>
  <c r="BB21" i="1" s="1"/>
  <c r="BB18" i="1" s="1"/>
  <c r="G24" i="1"/>
  <c r="AP24" i="1"/>
  <c r="AE37" i="1"/>
  <c r="AE36" i="1" s="1"/>
  <c r="AQ37" i="1"/>
  <c r="AQ36" i="1" s="1"/>
  <c r="AP37" i="1"/>
  <c r="AP36" i="1" s="1"/>
  <c r="AD24" i="1"/>
  <c r="AC37" i="1"/>
  <c r="AC36" i="1" s="1"/>
  <c r="BA38" i="1"/>
  <c r="BA21" i="1" s="1"/>
  <c r="BA18" i="1" s="1"/>
  <c r="AZ38" i="1"/>
  <c r="AZ24" i="1" s="1"/>
  <c r="AS37" i="1"/>
  <c r="AS36" i="1" s="1"/>
  <c r="AN37" i="1"/>
  <c r="AN36" i="1" s="1"/>
  <c r="F24" i="1"/>
  <c r="BC38" i="1"/>
  <c r="BC21" i="1" s="1"/>
  <c r="BC18" i="1" s="1"/>
  <c r="F37" i="1"/>
  <c r="F36" i="1" s="1"/>
  <c r="AN21" i="1"/>
  <c r="AN18" i="1" s="1"/>
  <c r="E37" i="1"/>
  <c r="E36" i="1" s="1"/>
  <c r="AR37" i="1"/>
  <c r="AR36" i="1" s="1"/>
  <c r="BE38" i="1"/>
  <c r="BE24" i="1" s="1"/>
  <c r="E24" i="1"/>
  <c r="AF24" i="1"/>
  <c r="AF37" i="1"/>
  <c r="AF36" i="1" s="1"/>
  <c r="AO24" i="1"/>
  <c r="D37" i="1"/>
  <c r="D36" i="1" s="1"/>
  <c r="D24" i="1"/>
  <c r="BE21" i="1" l="1"/>
  <c r="BE18" i="1" s="1"/>
  <c r="BE37" i="1"/>
  <c r="BE36" i="1" s="1"/>
  <c r="BD24" i="1"/>
  <c r="BD37" i="1"/>
  <c r="BD36" i="1" s="1"/>
  <c r="BA37" i="1"/>
  <c r="BA36" i="1" s="1"/>
  <c r="AZ37" i="1"/>
  <c r="AZ36" i="1" s="1"/>
  <c r="AZ21" i="1"/>
  <c r="AZ18" i="1" s="1"/>
  <c r="BC24" i="1"/>
  <c r="BB24" i="1"/>
  <c r="BC37" i="1"/>
  <c r="BC36" i="1" s="1"/>
  <c r="BB37" i="1"/>
  <c r="BB36" i="1" s="1"/>
  <c r="BA24" i="1"/>
</calcChain>
</file>

<file path=xl/sharedStrings.xml><?xml version="1.0" encoding="utf-8"?>
<sst xmlns="http://schemas.openxmlformats.org/spreadsheetml/2006/main" count="282" uniqueCount="149">
  <si>
    <t>Приложение  № 4.3.</t>
  </si>
  <si>
    <t>к приказу Минэнерго России</t>
  </si>
  <si>
    <t>от «28» июля 2016 г. №728</t>
  </si>
  <si>
    <t>Форма 4. План ввода основных средств (с распределением по кварталам)</t>
  </si>
  <si>
    <t xml:space="preserve"> на год 2023</t>
  </si>
  <si>
    <t>Инвестиционная программа АО "НЭСК"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</si>
  <si>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</si>
  <si>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</si>
  <si>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</si>
  <si>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</si>
  <si>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</si>
  <si>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</si>
  <si>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</si>
  <si>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</si>
  <si>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</si>
  <si>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</si>
  <si>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км ВОЛС</t>
  </si>
  <si>
    <t>км иных линий связи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</si>
  <si>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</si>
  <si>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</si>
  <si>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</si>
  <si>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</si>
  <si>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</si>
  <si>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</si>
  <si>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</si>
  <si>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</si>
  <si>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</si>
  <si>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</si>
  <si>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</si>
  <si>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</si>
  <si>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</si>
  <si>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</si>
  <si>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</si>
  <si>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</si>
  <si>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</si>
  <si>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</si>
  <si>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</si>
  <si>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</si>
  <si>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</si>
  <si>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</si>
  <si>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</si>
  <si>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</si>
  <si>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5</t>
  </si>
  <si>
    <t>6</t>
  </si>
  <si>
    <t>7</t>
  </si>
  <si>
    <t>8</t>
  </si>
  <si>
    <t>9</t>
  </si>
  <si>
    <t>10</t>
  </si>
  <si>
    <t>1.1.2.</t>
  </si>
  <si>
    <t>1.2.</t>
  </si>
  <si>
    <t>К_1.2.</t>
  </si>
  <si>
    <t>1.2.1.</t>
  </si>
  <si>
    <t>Приобретение земельного участка в г. Туапсе для дальнейшего строительства административного здания с целью создания центра обслуживания потребителей и размещения сотрудников Центрального отделения филиала  АО «НЭСК» «Туапсеэнергосбыт» (необходимая площадь земельного участка не менее 6 соток, при этом протяженность фасада не менее 25 м.)</t>
  </si>
  <si>
    <t>1.2.2.</t>
  </si>
  <si>
    <t>Приобретение автомобилей марки Hyundai Solaris с целью взаимодействия с филиалами и потребителями АО "НЭСК" (4 единицы траспортных средств)</t>
  </si>
  <si>
    <t>Приобретение автотранспортного средства марки Шевроле Нива в целью обслуживания потребителей проживающий в трудно доступной местности (1 автомобиль)</t>
  </si>
  <si>
    <t>К_1.2.1</t>
  </si>
  <si>
    <t>1.4.</t>
  </si>
  <si>
    <t>ВСЕГО по инвестиционной программе, в том числе:</t>
  </si>
  <si>
    <t>0.1</t>
  </si>
  <si>
    <t>Реконструкция, всего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</si>
  <si>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</si>
  <si>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</si>
  <si>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</si>
  <si>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</si>
  <si>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</si>
  <si>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</si>
  <si>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</si>
  <si>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</si>
  <si>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Краснодарский край</t>
  </si>
  <si>
    <t xml:space="preserve"> 1.1</t>
  </si>
  <si>
    <t>Реконструкция, всего, в том числе:</t>
  </si>
  <si>
    <t xml:space="preserve"> 1.1.1</t>
  </si>
  <si>
    <t>Реконструкция зданий (сооружений), всего, в том числе:</t>
  </si>
  <si>
    <t xml:space="preserve"> 1.1.1.1.</t>
  </si>
  <si>
    <t>Реконструкция систем инженерно-технического обеспечения зданий (сооружений), всего, в том числе:</t>
  </si>
  <si>
    <t>1.1.1.2.</t>
  </si>
  <si>
    <t>Реконструкция прочих объектов основных средств, всего, в том числе:</t>
  </si>
  <si>
    <t>Реконструкция линий связи и телекоммуникационных систем, всего, в том числе:</t>
  </si>
  <si>
    <t>1.1.3.</t>
  </si>
  <si>
    <t>Реконструкция информационно-вычислительных систем, всего, в том числе:</t>
  </si>
  <si>
    <t>Модернизация, техническое перевооружение, модификация, всего, в том числе:</t>
  </si>
  <si>
    <t>Модернизация, техническое перевооружение зданий (сооружений), всего, в том числе:</t>
  </si>
  <si>
    <t>1.2.1.1.</t>
  </si>
  <si>
    <t>Создание, модернизация, техническое перевооружение систем инженерно-технического обеспечения зданий (сооружений), всего, в том числе:</t>
  </si>
  <si>
    <t>1.2.1.2.</t>
  </si>
  <si>
    <t>Модернизация, техническое перевооружение прочих объектов основных средств, всего, в том числе:</t>
  </si>
  <si>
    <t>Модернизация, техническое перевооружение линий связи и телекоммуникационных систем, всего, в том числе:</t>
  </si>
  <si>
    <t>1.2.3.</t>
  </si>
  <si>
    <t>Модернизация, техническое перевооружение информационно-вычислительных систем, всего, в том числе:</t>
  </si>
  <si>
    <t>1.2.4.</t>
  </si>
  <si>
    <t>Модификация программ для ЭВМ, всего, в том числе:</t>
  </si>
  <si>
    <t>1.3.</t>
  </si>
  <si>
    <t>Новое строительство, создание, покупка, всего, в том числе:</t>
  </si>
  <si>
    <t>1.3.1.</t>
  </si>
  <si>
    <t>Новое строительство, покупка зданий (сооружений), всего, в том числе:</t>
  </si>
  <si>
    <t>1.3.1.1.</t>
  </si>
  <si>
    <t>1.3.1.2.</t>
  </si>
  <si>
    <t>1.3.1.3.</t>
  </si>
  <si>
    <t>К_2.1.</t>
  </si>
  <si>
    <t>К_2.2.</t>
  </si>
  <si>
    <t>1.3.2.</t>
  </si>
  <si>
    <t>Новое строительство, покупка линий связи и телекоммуникационных систем, всего, в том числе:</t>
  </si>
  <si>
    <t>1.3.3.</t>
  </si>
  <si>
    <t>Прочее новое строительство, покупка объектов основных средств, всего, в том числе:</t>
  </si>
  <si>
    <t>1.3.3.1.</t>
  </si>
  <si>
    <t>К_2.3.</t>
  </si>
  <si>
    <t>1.3.3.2.</t>
  </si>
  <si>
    <t>К_2.4.</t>
  </si>
  <si>
    <t>1.3.3.3.</t>
  </si>
  <si>
    <t>К_2.5.</t>
  </si>
  <si>
    <t>1.3.3.4.</t>
  </si>
  <si>
    <t>1.3.3.5.</t>
  </si>
  <si>
    <t>1.3.3.6.</t>
  </si>
  <si>
    <t>Создание Центра обработки данных (ЦОД) для размещения серверного и сетевого оборудования, объединяющего центры обслуживания потребителей в единую билинговую систему обработки данных, хранения, резервирования и проведения расчетов с потребителями.</t>
  </si>
  <si>
    <t>К_2.8.</t>
  </si>
  <si>
    <t>Создание комплексной системы информационной безопасности ИТ инфраструктуры согласно требованиям ФЗ № 187 «О БЕЗОПАСНОСТИ КРИТИЧЕСКОЙ ИНФОРМАЦИОННОЙ ИНФРАСТРУКТУРЫ»</t>
  </si>
  <si>
    <t>К_2.9.</t>
  </si>
  <si>
    <t>Приобретение сервера информационной безопасности согласно требованиям ФЗ № 152 «О персональных данных»</t>
  </si>
  <si>
    <t>К_2.11.</t>
  </si>
  <si>
    <t>1.3.4.</t>
  </si>
  <si>
    <t>Создание, приобретение прочих объектов нематериальных активов, всего, в том числе:</t>
  </si>
  <si>
    <t>1.3.4.1.</t>
  </si>
  <si>
    <t>Создание программ для ЭВМ, приобретение исключительных прав на программы для ЭВМ, всего, в том числе:</t>
  </si>
  <si>
    <t>1.3.4.2.</t>
  </si>
  <si>
    <t>Покупка земельных участков для целей реализации инвестиционных проектов, всего, в том числе:</t>
  </si>
  <si>
    <t>1.4.1.</t>
  </si>
  <si>
    <t>1.5.</t>
  </si>
  <si>
    <t>Прочие инвестиционные проекты, всего, в том числе:</t>
  </si>
  <si>
    <t>1.5.1.</t>
  </si>
  <si>
    <t>Создание интеллектуальной системы учета электроэнергии согласно № 522-ФЗ от 27.12.2018 "О ВНЕСЕНИИ ИЗМЕНЕНИЙ
В ОТДЕЛЬНЫЕ ЗАКОНОДАТЕЛЬНЫЕ АКТЫ РОССИЙСКОЙ ФЕДЕРАЦИИ
В СВЯЗИ С РАЗВИТИЕМ СИСТЕМ УЧЕТА ЭЛЕКТРИЧЕСКОЙ ЭНЕРГИИ
(МОЩНОСТИ) В РОССИЙСКОЙ ФЕДЕРАЦИИ"</t>
  </si>
  <si>
    <t>К_2.15.</t>
  </si>
  <si>
    <t>Единиц (шт.)</t>
  </si>
  <si>
    <r>
      <t>м</t>
    </r>
    <r>
      <rPr>
        <vertAlign val="superscript"/>
        <sz val="12"/>
        <color rgb="FF000000"/>
        <rFont val="Times New Roman"/>
        <family val="1"/>
        <charset val="204"/>
      </rPr>
      <t>2</t>
    </r>
  </si>
  <si>
    <t>Г</t>
  </si>
  <si>
    <t>Приобретение автомобилей марки Renault Logan с целью обслуживания потребителей (13 единиц транспортных средств: 2021 - 7 ед.; 2023 - 6 ед.)</t>
  </si>
  <si>
    <t xml:space="preserve">Приобретение серверного оборудования для автономной работы программного обеспечения в центрах обслуживания потребителей с целью непрерывного проведения расчетов  и приема платежей </t>
  </si>
  <si>
    <t>К_2.6.</t>
  </si>
  <si>
    <t>1.3.3.7.</t>
  </si>
  <si>
    <t>Строительство административного здания с целью создания центра обслуживания потребителей и размещения сотрудников филиала АО «НЭСК» «Туапсеэнергосбыт» (необходимая площадь здания не менее 521,44 кв.м.)</t>
  </si>
  <si>
    <t>Приобретение административного здания с целью создания центра обслуживания потребителей и размещения сотрудников филиала АО «НЭСК» «Горячеключэнергосбыт» (необходимая площадь здания не менее 328,93 кв.м.)</t>
  </si>
  <si>
    <t>Приобретение административного здания с целью создания центра обслуживания потребителей и размещения сотрудников филиала АО «НЭСК» «Ейскэнергосбыт» (необходимая площадь здания не менее 581,96 кв.м.)</t>
  </si>
  <si>
    <t>Год раскрытия информации: 2021 год</t>
  </si>
  <si>
    <t>План принятия основных средств и нематериальных активов к бухгалтерскому учету на 2023 год</t>
  </si>
  <si>
    <t>Предложения по корректировке утвержденного плана</t>
  </si>
  <si>
    <t>Утвержденный палн</t>
  </si>
  <si>
    <t>Утвержденный план</t>
  </si>
  <si>
    <t>Итого за период реализации инвестиционной программы
(с учетом предложений по корректировке утвержденного плана)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</si>
  <si>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жилищно-коммунального хозяйства Краснодарского края №711 от 14 декабря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</si>
</sst>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2" fillId="0" borderId="0"/>
    <xf numFmtId="0" fontId="3" fillId="0" borderId="0"/>
  </cellStyleXfs>
  <cellXfs count="62">
    <xf numFmtId="0" fontId="0" fillId="0" borderId="0" xfId="0"/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5" fillId="0" borderId="3" xfId="3" applyNumberFormat="1" applyFont="1" applyFill="1" applyBorder="1" applyAlignment="1">
      <alignment horizontal="left" vertical="center" wrapText="1"/>
    </xf>
    <xf numFmtId="0" fontId="6" fillId="0" borderId="3" xfId="3" applyNumberFormat="1" applyFont="1" applyFill="1" applyBorder="1" applyAlignment="1">
      <alignment horizontal="left" vertical="center" wrapText="1"/>
    </xf>
    <xf numFmtId="0" fontId="7" fillId="0" borderId="3" xfId="3" applyNumberFormat="1" applyFont="1" applyFill="1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vertical="center" wrapText="1"/>
    </xf>
    <xf numFmtId="0" fontId="6" fillId="0" borderId="6" xfId="0" applyNumberFormat="1" applyFont="1" applyFill="1" applyBorder="1" applyAlignment="1">
      <alignment horizontal="left" vertical="center" wrapText="1"/>
    </xf>
    <xf numFmtId="0" fontId="6" fillId="0" borderId="3" xfId="3" applyNumberFormat="1" applyFont="1" applyFill="1" applyBorder="1" applyAlignment="1">
      <alignment vertical="center" wrapText="1"/>
    </xf>
    <xf numFmtId="0" fontId="7" fillId="0" borderId="3" xfId="3" applyNumberFormat="1" applyFont="1" applyFill="1" applyBorder="1" applyAlignment="1">
      <alignment horizontal="left" wrapText="1"/>
    </xf>
    <xf numFmtId="0" fontId="2" fillId="0" borderId="3" xfId="0" applyNumberFormat="1" applyFont="1" applyFill="1" applyBorder="1" applyAlignment="1">
      <alignment horizontal="left" vertical="center" wrapText="1"/>
    </xf>
    <xf numFmtId="0" fontId="2" fillId="0" borderId="0" xfId="0" applyNumberFormat="1" applyFont="1" applyFill="1"/>
    <xf numFmtId="0" fontId="2" fillId="0" borderId="0" xfId="1" applyNumberFormat="1" applyFont="1" applyFill="1" applyAlignment="1">
      <alignment horizontal="right" vertical="center"/>
    </xf>
    <xf numFmtId="0" fontId="2" fillId="0" borderId="0" xfId="1" applyNumberFormat="1" applyFont="1" applyFill="1" applyAlignment="1">
      <alignment horizontal="right"/>
    </xf>
    <xf numFmtId="0" fontId="6" fillId="0" borderId="0" xfId="3" applyNumberFormat="1" applyFont="1" applyFill="1" applyAlignment="1">
      <alignment vertical="center"/>
    </xf>
    <xf numFmtId="0" fontId="6" fillId="0" borderId="0" xfId="3" applyNumberFormat="1" applyFont="1" applyFill="1" applyAlignment="1">
      <alignment horizontal="center" vertical="top"/>
    </xf>
    <xf numFmtId="0" fontId="6" fillId="0" borderId="0" xfId="3" applyNumberFormat="1" applyFont="1" applyFill="1" applyAlignment="1">
      <alignment vertical="top"/>
    </xf>
    <xf numFmtId="0" fontId="5" fillId="0" borderId="0" xfId="2" applyNumberFormat="1" applyFont="1" applyFill="1" applyBorder="1" applyAlignment="1"/>
    <xf numFmtId="0" fontId="7" fillId="0" borderId="0" xfId="3" applyNumberFormat="1" applyFont="1" applyFill="1" applyAlignment="1"/>
    <xf numFmtId="0" fontId="4" fillId="0" borderId="0" xfId="4" applyNumberFormat="1" applyFont="1" applyFill="1" applyBorder="1" applyAlignment="1"/>
    <xf numFmtId="0" fontId="2" fillId="0" borderId="3" xfId="0" applyNumberFormat="1" applyFont="1" applyFill="1" applyBorder="1" applyAlignment="1">
      <alignment horizontal="center" vertical="center" textRotation="90" wrapText="1"/>
    </xf>
    <xf numFmtId="0" fontId="5" fillId="0" borderId="3" xfId="5" applyNumberFormat="1" applyFont="1" applyFill="1" applyBorder="1" applyAlignment="1">
      <alignment horizontal="center" vertical="center" textRotation="90" wrapText="1"/>
    </xf>
    <xf numFmtId="4" fontId="5" fillId="0" borderId="3" xfId="5" applyNumberFormat="1" applyFont="1" applyFill="1" applyBorder="1" applyAlignment="1">
      <alignment horizontal="center" vertical="center"/>
    </xf>
    <xf numFmtId="0" fontId="10" fillId="0" borderId="0" xfId="0" applyNumberFormat="1" applyFont="1" applyFill="1"/>
    <xf numFmtId="0" fontId="4" fillId="0" borderId="3" xfId="0" applyFont="1" applyFill="1" applyBorder="1" applyAlignment="1">
      <alignment horizontal="center" vertical="center" wrapText="1"/>
    </xf>
    <xf numFmtId="164" fontId="8" fillId="0" borderId="3" xfId="5" applyNumberFormat="1" applyFont="1" applyFill="1" applyBorder="1" applyAlignment="1">
      <alignment horizontal="center" vertical="center"/>
    </xf>
    <xf numFmtId="2" fontId="8" fillId="0" borderId="3" xfId="5" applyNumberFormat="1" applyFont="1" applyFill="1" applyBorder="1" applyAlignment="1">
      <alignment horizontal="center" vertical="center"/>
    </xf>
    <xf numFmtId="4" fontId="8" fillId="0" borderId="3" xfId="5" applyNumberFormat="1" applyFont="1" applyFill="1" applyBorder="1" applyAlignment="1">
      <alignment horizontal="center" vertical="center"/>
    </xf>
    <xf numFmtId="2" fontId="5" fillId="0" borderId="3" xfId="5" applyNumberFormat="1" applyFont="1" applyFill="1" applyBorder="1" applyAlignment="1">
      <alignment horizontal="center" vertical="center"/>
    </xf>
    <xf numFmtId="49" fontId="5" fillId="0" borderId="3" xfId="5" applyNumberFormat="1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/>
    <xf numFmtId="1" fontId="2" fillId="0" borderId="3" xfId="0" applyNumberFormat="1" applyFont="1" applyFill="1" applyBorder="1" applyAlignment="1">
      <alignment horizontal="center" vertical="center" wrapText="1"/>
    </xf>
    <xf numFmtId="0" fontId="6" fillId="0" borderId="6" xfId="3" applyNumberFormat="1" applyFont="1" applyFill="1" applyBorder="1" applyAlignment="1">
      <alignment horizontal="left" vertical="center" wrapText="1"/>
    </xf>
    <xf numFmtId="0" fontId="5" fillId="0" borderId="3" xfId="5" applyNumberFormat="1" applyFont="1" applyFill="1" applyBorder="1" applyAlignment="1">
      <alignment horizontal="center" vertical="center" wrapText="1"/>
    </xf>
    <xf numFmtId="0" fontId="5" fillId="0" borderId="3" xfId="5" applyNumberFormat="1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vertical="center" wrapText="1"/>
    </xf>
    <xf numFmtId="0" fontId="5" fillId="0" borderId="3" xfId="5" applyNumberFormat="1" applyFont="1" applyFill="1" applyBorder="1" applyAlignment="1">
      <alignment horizontal="center" vertical="center"/>
    </xf>
    <xf numFmtId="0" fontId="5" fillId="0" borderId="8" xfId="5" applyNumberFormat="1" applyFont="1" applyFill="1" applyBorder="1" applyAlignment="1">
      <alignment horizontal="center" vertical="center"/>
    </xf>
    <xf numFmtId="0" fontId="5" fillId="0" borderId="9" xfId="5" applyNumberFormat="1" applyFont="1" applyFill="1" applyBorder="1" applyAlignment="1">
      <alignment horizontal="center" vertical="center"/>
    </xf>
    <xf numFmtId="0" fontId="5" fillId="0" borderId="10" xfId="5" applyNumberFormat="1" applyFont="1" applyFill="1" applyBorder="1" applyAlignment="1">
      <alignment horizontal="center" vertical="center"/>
    </xf>
    <xf numFmtId="0" fontId="5" fillId="0" borderId="11" xfId="5" applyNumberFormat="1" applyFont="1" applyFill="1" applyBorder="1" applyAlignment="1">
      <alignment horizontal="center" vertical="center"/>
    </xf>
    <xf numFmtId="0" fontId="5" fillId="0" borderId="1" xfId="5" applyNumberFormat="1" applyFont="1" applyFill="1" applyBorder="1" applyAlignment="1">
      <alignment horizontal="center" vertical="center"/>
    </xf>
    <xf numFmtId="0" fontId="5" fillId="0" borderId="12" xfId="5" applyNumberFormat="1" applyFont="1" applyFill="1" applyBorder="1" applyAlignment="1">
      <alignment horizontal="center" vertical="center"/>
    </xf>
    <xf numFmtId="0" fontId="5" fillId="0" borderId="8" xfId="5" applyNumberFormat="1" applyFont="1" applyFill="1" applyBorder="1" applyAlignment="1">
      <alignment horizontal="center" vertical="center" wrapText="1"/>
    </xf>
    <xf numFmtId="0" fontId="5" fillId="0" borderId="3" xfId="5" applyNumberFormat="1" applyFont="1" applyFill="1" applyBorder="1" applyAlignment="1">
      <alignment horizontal="center" vertical="center" wrapText="1"/>
    </xf>
    <xf numFmtId="0" fontId="5" fillId="0" borderId="6" xfId="5" applyNumberFormat="1" applyFont="1" applyFill="1" applyBorder="1" applyAlignment="1">
      <alignment horizontal="center" vertical="center"/>
    </xf>
    <xf numFmtId="0" fontId="5" fillId="0" borderId="7" xfId="5" applyNumberFormat="1" applyFont="1" applyFill="1" applyBorder="1" applyAlignment="1">
      <alignment horizontal="center" vertical="center"/>
    </xf>
    <xf numFmtId="0" fontId="8" fillId="0" borderId="0" xfId="2" applyNumberFormat="1" applyFont="1" applyFill="1" applyBorder="1" applyAlignment="1">
      <alignment horizontal="center"/>
    </xf>
    <xf numFmtId="0" fontId="7" fillId="0" borderId="0" xfId="3" applyNumberFormat="1" applyFont="1" applyFill="1" applyAlignment="1">
      <alignment horizontal="center"/>
    </xf>
    <xf numFmtId="0" fontId="6" fillId="0" borderId="0" xfId="3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/>
    </xf>
    <xf numFmtId="0" fontId="4" fillId="0" borderId="1" xfId="4" applyNumberFormat="1" applyFont="1" applyFill="1" applyBorder="1" applyAlignment="1">
      <alignment horizontal="center"/>
    </xf>
    <xf numFmtId="0" fontId="4" fillId="0" borderId="0" xfId="4" applyNumberFormat="1" applyFont="1" applyFill="1" applyBorder="1" applyAlignment="1">
      <alignment horizontal="center"/>
    </xf>
    <xf numFmtId="0" fontId="5" fillId="0" borderId="2" xfId="5" applyNumberFormat="1" applyFont="1" applyFill="1" applyBorder="1" applyAlignment="1">
      <alignment horizontal="center" vertical="center" wrapText="1"/>
    </xf>
    <xf numFmtId="0" fontId="5" fillId="0" borderId="4" xfId="5" applyNumberFormat="1" applyFont="1" applyFill="1" applyBorder="1" applyAlignment="1">
      <alignment horizontal="center" vertical="center" wrapText="1"/>
    </xf>
    <xf numFmtId="0" fontId="5" fillId="0" borderId="5" xfId="5" applyNumberFormat="1" applyFont="1" applyFill="1" applyBorder="1" applyAlignment="1">
      <alignment horizontal="center" vertical="center" wrapText="1"/>
    </xf>
    <xf numFmtId="0" fontId="6" fillId="0" borderId="0" xfId="3" applyNumberFormat="1" applyFont="1" applyFill="1" applyAlignment="1">
      <alignment horizontal="center" vertical="top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P64"/>
  <sheetViews>
    <sheetView tabSelected="1" zoomScale="80" zoomScaleNormal="80" workbookViewId="0">
      <pane xSplit="3" ySplit="17" topLeftCell="T18" activePane="bottomRight" state="frozen"/>
      <selection pane="topRight" activeCell="D1" sqref="D1"/>
      <selection pane="bottomLeft" activeCell="A17" sqref="A17"/>
      <selection pane="bottomRight" activeCell="A9" sqref="A9:BE9"/>
    </sheetView>
  </sheetViews>
  <sheetFormatPr defaultColWidth="9.140625" defaultRowHeight="15.75" x14ac:dyDescent="0.25"/>
  <cols>
    <col min="1" max="1" width="9.85546875" style="24" customWidth="1"/>
    <col min="2" max="2" width="76.28515625" style="24" customWidth="1"/>
    <col min="3" max="3" width="11.42578125" style="24" customWidth="1"/>
    <col min="4" max="4" width="17.7109375" style="24" customWidth="1"/>
    <col min="5" max="9" width="9.140625" style="24"/>
    <col min="10" max="10" width="17.7109375" style="24" customWidth="1"/>
    <col min="11" max="15" width="9.140625" style="24"/>
    <col min="16" max="16" width="20.7109375" style="24" customWidth="1"/>
    <col min="17" max="21" width="9.140625" style="24"/>
    <col min="22" max="22" width="20.7109375" style="24" customWidth="1"/>
    <col min="23" max="27" width="9.140625" style="24"/>
    <col min="28" max="28" width="20" style="24" customWidth="1"/>
    <col min="29" max="33" width="9.140625" style="24"/>
    <col min="34" max="34" width="20" style="24" customWidth="1"/>
    <col min="35" max="39" width="9.140625" style="24"/>
    <col min="40" max="40" width="18.140625" style="24" customWidth="1"/>
    <col min="41" max="41" width="11.42578125" style="24" customWidth="1"/>
    <col min="42" max="43" width="9.140625" style="24"/>
    <col min="44" max="44" width="14.42578125" style="24" customWidth="1"/>
    <col min="45" max="45" width="9.140625" style="24"/>
    <col min="46" max="46" width="17.5703125" style="24" customWidth="1"/>
    <col min="47" max="51" width="9.140625" style="24"/>
    <col min="52" max="52" width="18.5703125" style="24" customWidth="1"/>
    <col min="53" max="53" width="13.140625" style="24" bestFit="1" customWidth="1"/>
    <col min="54" max="55" width="9.140625" style="24"/>
    <col min="56" max="56" width="11" style="24" customWidth="1"/>
    <col min="57" max="57" width="9.140625" style="24"/>
    <col min="58" max="58" width="17.7109375" style="24" customWidth="1"/>
    <col min="59" max="61" width="9.140625" style="24"/>
    <col min="62" max="62" width="11" style="24" customWidth="1"/>
    <col min="63" max="16384" width="9.140625" style="24"/>
  </cols>
  <sheetData>
    <row r="1" spans="1:68" s="12" customFormat="1" ht="15" customHeight="1" x14ac:dyDescent="0.25">
      <c r="BE1" s="13" t="s">
        <v>0</v>
      </c>
    </row>
    <row r="2" spans="1:68" s="12" customFormat="1" x14ac:dyDescent="0.25">
      <c r="BE2" s="14" t="s">
        <v>1</v>
      </c>
    </row>
    <row r="3" spans="1:68" s="12" customFormat="1" x14ac:dyDescent="0.25">
      <c r="BE3" s="14" t="s">
        <v>2</v>
      </c>
    </row>
    <row r="4" spans="1:68" s="12" customFormat="1" x14ac:dyDescent="0.25">
      <c r="A4" s="52" t="s">
        <v>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68" s="12" customFormat="1" x14ac:dyDescent="0.25">
      <c r="A5" s="53" t="s">
        <v>4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</row>
    <row r="6" spans="1:68" s="12" customFormat="1" x14ac:dyDescent="0.25"/>
    <row r="7" spans="1:68" s="12" customFormat="1" x14ac:dyDescent="0.25">
      <c r="A7" s="54" t="s">
        <v>5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</row>
    <row r="8" spans="1:68" s="12" customFormat="1" x14ac:dyDescent="0.25">
      <c r="A8" s="16"/>
      <c r="B8" s="16"/>
      <c r="C8" s="16"/>
      <c r="D8" s="16"/>
      <c r="E8" s="61" t="s">
        <v>148</v>
      </c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</row>
    <row r="9" spans="1:68" s="12" customFormat="1" x14ac:dyDescent="0.25">
      <c r="A9" s="55" t="s">
        <v>142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18"/>
      <c r="BG9" s="18"/>
      <c r="BH9" s="18"/>
    </row>
    <row r="10" spans="1:68" s="12" customFormat="1" x14ac:dyDescent="0.25">
      <c r="BF10" s="19"/>
      <c r="BG10" s="19"/>
      <c r="BH10" s="19"/>
    </row>
    <row r="11" spans="1:68" s="12" customFormat="1" x14ac:dyDescent="0.25">
      <c r="A11" s="56"/>
      <c r="B11" s="56"/>
      <c r="C11" s="56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20"/>
      <c r="BG11" s="20"/>
      <c r="BH11" s="20"/>
    </row>
    <row r="12" spans="1:68" s="12" customFormat="1" ht="19.5" customHeight="1" x14ac:dyDescent="0.25">
      <c r="A12" s="58" t="s">
        <v>6</v>
      </c>
      <c r="B12" s="49" t="s">
        <v>7</v>
      </c>
      <c r="C12" s="49" t="s">
        <v>8</v>
      </c>
      <c r="D12" s="41" t="s">
        <v>143</v>
      </c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  <c r="BI12" s="41"/>
      <c r="BJ12" s="41"/>
      <c r="BK12" s="41"/>
    </row>
    <row r="13" spans="1:68" s="12" customFormat="1" ht="19.5" customHeight="1" x14ac:dyDescent="0.25">
      <c r="A13" s="59"/>
      <c r="B13" s="49"/>
      <c r="C13" s="49"/>
      <c r="D13" s="50" t="s">
        <v>145</v>
      </c>
      <c r="E13" s="51"/>
      <c r="F13" s="51"/>
      <c r="G13" s="51"/>
      <c r="H13" s="51"/>
      <c r="I13" s="51"/>
      <c r="J13" s="41" t="s">
        <v>144</v>
      </c>
      <c r="K13" s="41"/>
      <c r="L13" s="41"/>
      <c r="M13" s="41"/>
      <c r="N13" s="41"/>
      <c r="O13" s="41"/>
      <c r="P13" s="50" t="s">
        <v>145</v>
      </c>
      <c r="Q13" s="51"/>
      <c r="R13" s="51"/>
      <c r="S13" s="51"/>
      <c r="T13" s="51"/>
      <c r="U13" s="51"/>
      <c r="V13" s="41" t="s">
        <v>144</v>
      </c>
      <c r="W13" s="41"/>
      <c r="X13" s="41"/>
      <c r="Y13" s="41"/>
      <c r="Z13" s="41"/>
      <c r="AA13" s="41"/>
      <c r="AB13" s="50" t="s">
        <v>145</v>
      </c>
      <c r="AC13" s="51"/>
      <c r="AD13" s="51"/>
      <c r="AE13" s="51"/>
      <c r="AF13" s="51"/>
      <c r="AG13" s="51"/>
      <c r="AH13" s="41" t="s">
        <v>144</v>
      </c>
      <c r="AI13" s="41"/>
      <c r="AJ13" s="41"/>
      <c r="AK13" s="41"/>
      <c r="AL13" s="41"/>
      <c r="AM13" s="41"/>
      <c r="AN13" s="50" t="s">
        <v>145</v>
      </c>
      <c r="AO13" s="51"/>
      <c r="AP13" s="51"/>
      <c r="AQ13" s="51"/>
      <c r="AR13" s="51"/>
      <c r="AS13" s="51"/>
      <c r="AT13" s="41" t="s">
        <v>144</v>
      </c>
      <c r="AU13" s="41"/>
      <c r="AV13" s="41"/>
      <c r="AW13" s="41"/>
      <c r="AX13" s="41"/>
      <c r="AY13" s="41"/>
      <c r="AZ13" s="42" t="s">
        <v>146</v>
      </c>
      <c r="BA13" s="43"/>
      <c r="BB13" s="43"/>
      <c r="BC13" s="43"/>
      <c r="BD13" s="43"/>
      <c r="BE13" s="44"/>
      <c r="BF13" s="48" t="s">
        <v>147</v>
      </c>
      <c r="BG13" s="43"/>
      <c r="BH13" s="43"/>
      <c r="BI13" s="43"/>
      <c r="BJ13" s="43"/>
      <c r="BK13" s="44"/>
    </row>
    <row r="14" spans="1:68" s="12" customFormat="1" ht="43.5" customHeight="1" x14ac:dyDescent="0.25">
      <c r="A14" s="59"/>
      <c r="B14" s="49"/>
      <c r="C14" s="49"/>
      <c r="D14" s="41" t="s">
        <v>9</v>
      </c>
      <c r="E14" s="41"/>
      <c r="F14" s="41"/>
      <c r="G14" s="41"/>
      <c r="H14" s="41"/>
      <c r="I14" s="41"/>
      <c r="J14" s="41" t="s">
        <v>9</v>
      </c>
      <c r="K14" s="41"/>
      <c r="L14" s="41"/>
      <c r="M14" s="41"/>
      <c r="N14" s="41"/>
      <c r="O14" s="41"/>
      <c r="P14" s="41" t="s">
        <v>10</v>
      </c>
      <c r="Q14" s="41"/>
      <c r="R14" s="41"/>
      <c r="S14" s="41"/>
      <c r="T14" s="41"/>
      <c r="U14" s="41"/>
      <c r="V14" s="41" t="s">
        <v>10</v>
      </c>
      <c r="W14" s="41"/>
      <c r="X14" s="41"/>
      <c r="Y14" s="41"/>
      <c r="Z14" s="41"/>
      <c r="AA14" s="41"/>
      <c r="AB14" s="41" t="s">
        <v>11</v>
      </c>
      <c r="AC14" s="41"/>
      <c r="AD14" s="41"/>
      <c r="AE14" s="41"/>
      <c r="AF14" s="41"/>
      <c r="AG14" s="41"/>
      <c r="AH14" s="41" t="s">
        <v>11</v>
      </c>
      <c r="AI14" s="41"/>
      <c r="AJ14" s="41"/>
      <c r="AK14" s="41"/>
      <c r="AL14" s="41"/>
      <c r="AM14" s="41"/>
      <c r="AN14" s="41" t="s">
        <v>12</v>
      </c>
      <c r="AO14" s="41"/>
      <c r="AP14" s="41"/>
      <c r="AQ14" s="41"/>
      <c r="AR14" s="41"/>
      <c r="AS14" s="41"/>
      <c r="AT14" s="41" t="s">
        <v>12</v>
      </c>
      <c r="AU14" s="41"/>
      <c r="AV14" s="41"/>
      <c r="AW14" s="41"/>
      <c r="AX14" s="41"/>
      <c r="AY14" s="41"/>
      <c r="AZ14" s="45"/>
      <c r="BA14" s="46"/>
      <c r="BB14" s="46"/>
      <c r="BC14" s="46"/>
      <c r="BD14" s="46"/>
      <c r="BE14" s="47"/>
      <c r="BF14" s="45"/>
      <c r="BG14" s="46"/>
      <c r="BH14" s="46"/>
      <c r="BI14" s="46"/>
      <c r="BJ14" s="46"/>
      <c r="BK14" s="47"/>
    </row>
    <row r="15" spans="1:68" s="12" customFormat="1" ht="43.5" customHeight="1" x14ac:dyDescent="0.25">
      <c r="A15" s="59"/>
      <c r="B15" s="49"/>
      <c r="C15" s="49"/>
      <c r="D15" s="38" t="s">
        <v>13</v>
      </c>
      <c r="E15" s="41" t="s">
        <v>14</v>
      </c>
      <c r="F15" s="41"/>
      <c r="G15" s="41"/>
      <c r="H15" s="41"/>
      <c r="I15" s="41"/>
      <c r="J15" s="38" t="s">
        <v>13</v>
      </c>
      <c r="K15" s="41" t="s">
        <v>14</v>
      </c>
      <c r="L15" s="41"/>
      <c r="M15" s="41"/>
      <c r="N15" s="41"/>
      <c r="O15" s="41"/>
      <c r="P15" s="38" t="s">
        <v>13</v>
      </c>
      <c r="Q15" s="49" t="s">
        <v>14</v>
      </c>
      <c r="R15" s="49"/>
      <c r="S15" s="49"/>
      <c r="T15" s="49"/>
      <c r="U15" s="49"/>
      <c r="V15" s="38" t="s">
        <v>13</v>
      </c>
      <c r="W15" s="49" t="s">
        <v>14</v>
      </c>
      <c r="X15" s="49"/>
      <c r="Y15" s="49"/>
      <c r="Z15" s="49"/>
      <c r="AA15" s="49"/>
      <c r="AB15" s="38" t="s">
        <v>13</v>
      </c>
      <c r="AC15" s="49" t="s">
        <v>14</v>
      </c>
      <c r="AD15" s="49"/>
      <c r="AE15" s="49"/>
      <c r="AF15" s="49"/>
      <c r="AG15" s="49"/>
      <c r="AH15" s="38" t="s">
        <v>13</v>
      </c>
      <c r="AI15" s="49" t="s">
        <v>14</v>
      </c>
      <c r="AJ15" s="49"/>
      <c r="AK15" s="49"/>
      <c r="AL15" s="49"/>
      <c r="AM15" s="49"/>
      <c r="AN15" s="38" t="s">
        <v>13</v>
      </c>
      <c r="AO15" s="49" t="s">
        <v>14</v>
      </c>
      <c r="AP15" s="49"/>
      <c r="AQ15" s="49"/>
      <c r="AR15" s="49"/>
      <c r="AS15" s="49"/>
      <c r="AT15" s="38" t="s">
        <v>13</v>
      </c>
      <c r="AU15" s="49" t="s">
        <v>14</v>
      </c>
      <c r="AV15" s="49"/>
      <c r="AW15" s="49"/>
      <c r="AX15" s="49"/>
      <c r="AY15" s="49"/>
      <c r="AZ15" s="38" t="s">
        <v>13</v>
      </c>
      <c r="BA15" s="49" t="s">
        <v>14</v>
      </c>
      <c r="BB15" s="49"/>
      <c r="BC15" s="49"/>
      <c r="BD15" s="49"/>
      <c r="BE15" s="49"/>
      <c r="BF15" s="38" t="s">
        <v>13</v>
      </c>
      <c r="BG15" s="49" t="s">
        <v>14</v>
      </c>
      <c r="BH15" s="49"/>
      <c r="BI15" s="49"/>
      <c r="BJ15" s="49"/>
      <c r="BK15" s="49"/>
    </row>
    <row r="16" spans="1:68" s="12" customFormat="1" ht="87.75" customHeight="1" x14ac:dyDescent="0.25">
      <c r="A16" s="60"/>
      <c r="B16" s="49"/>
      <c r="C16" s="49"/>
      <c r="D16" s="21" t="s">
        <v>15</v>
      </c>
      <c r="E16" s="21" t="s">
        <v>15</v>
      </c>
      <c r="F16" s="22" t="s">
        <v>16</v>
      </c>
      <c r="G16" s="22" t="s">
        <v>17</v>
      </c>
      <c r="H16" s="22" t="s">
        <v>133</v>
      </c>
      <c r="I16" s="22" t="s">
        <v>132</v>
      </c>
      <c r="J16" s="21" t="s">
        <v>15</v>
      </c>
      <c r="K16" s="21" t="s">
        <v>15</v>
      </c>
      <c r="L16" s="22" t="s">
        <v>16</v>
      </c>
      <c r="M16" s="22" t="s">
        <v>17</v>
      </c>
      <c r="N16" s="22" t="s">
        <v>133</v>
      </c>
      <c r="O16" s="22" t="s">
        <v>132</v>
      </c>
      <c r="P16" s="21" t="s">
        <v>15</v>
      </c>
      <c r="Q16" s="21" t="s">
        <v>15</v>
      </c>
      <c r="R16" s="22" t="s">
        <v>16</v>
      </c>
      <c r="S16" s="22" t="s">
        <v>17</v>
      </c>
      <c r="T16" s="22" t="s">
        <v>133</v>
      </c>
      <c r="U16" s="22" t="s">
        <v>132</v>
      </c>
      <c r="V16" s="21" t="s">
        <v>15</v>
      </c>
      <c r="W16" s="21" t="s">
        <v>15</v>
      </c>
      <c r="X16" s="22" t="s">
        <v>16</v>
      </c>
      <c r="Y16" s="22" t="s">
        <v>17</v>
      </c>
      <c r="Z16" s="22" t="s">
        <v>133</v>
      </c>
      <c r="AA16" s="22" t="s">
        <v>132</v>
      </c>
      <c r="AB16" s="21" t="s">
        <v>15</v>
      </c>
      <c r="AC16" s="21" t="s">
        <v>15</v>
      </c>
      <c r="AD16" s="22" t="s">
        <v>16</v>
      </c>
      <c r="AE16" s="22" t="s">
        <v>17</v>
      </c>
      <c r="AF16" s="22" t="s">
        <v>133</v>
      </c>
      <c r="AG16" s="22" t="s">
        <v>132</v>
      </c>
      <c r="AH16" s="21" t="s">
        <v>15</v>
      </c>
      <c r="AI16" s="21" t="s">
        <v>15</v>
      </c>
      <c r="AJ16" s="22" t="s">
        <v>16</v>
      </c>
      <c r="AK16" s="22" t="s">
        <v>17</v>
      </c>
      <c r="AL16" s="22" t="s">
        <v>133</v>
      </c>
      <c r="AM16" s="22" t="s">
        <v>132</v>
      </c>
      <c r="AN16" s="21" t="s">
        <v>15</v>
      </c>
      <c r="AO16" s="21" t="s">
        <v>15</v>
      </c>
      <c r="AP16" s="22" t="s">
        <v>16</v>
      </c>
      <c r="AQ16" s="22" t="s">
        <v>17</v>
      </c>
      <c r="AR16" s="22" t="s">
        <v>133</v>
      </c>
      <c r="AS16" s="22" t="s">
        <v>132</v>
      </c>
      <c r="AT16" s="21" t="s">
        <v>15</v>
      </c>
      <c r="AU16" s="21" t="s">
        <v>15</v>
      </c>
      <c r="AV16" s="22" t="s">
        <v>16</v>
      </c>
      <c r="AW16" s="22" t="s">
        <v>17</v>
      </c>
      <c r="AX16" s="22" t="s">
        <v>133</v>
      </c>
      <c r="AY16" s="22" t="s">
        <v>132</v>
      </c>
      <c r="AZ16" s="21" t="s">
        <v>15</v>
      </c>
      <c r="BA16" s="21" t="s">
        <v>15</v>
      </c>
      <c r="BB16" s="22" t="s">
        <v>16</v>
      </c>
      <c r="BC16" s="22" t="s">
        <v>17</v>
      </c>
      <c r="BD16" s="22" t="s">
        <v>133</v>
      </c>
      <c r="BE16" s="22" t="s">
        <v>132</v>
      </c>
      <c r="BF16" s="21" t="s">
        <v>15</v>
      </c>
      <c r="BG16" s="21" t="s">
        <v>15</v>
      </c>
      <c r="BH16" s="22" t="s">
        <v>16</v>
      </c>
      <c r="BI16" s="22" t="s">
        <v>17</v>
      </c>
      <c r="BJ16" s="22" t="s">
        <v>133</v>
      </c>
      <c r="BK16" s="22" t="s">
        <v>132</v>
      </c>
    </row>
    <row r="17" spans="1:63" s="12" customFormat="1" x14ac:dyDescent="0.25">
      <c r="A17" s="39">
        <v>1</v>
      </c>
      <c r="B17" s="39">
        <v>2</v>
      </c>
      <c r="C17" s="39">
        <v>3</v>
      </c>
      <c r="D17" s="39" t="s">
        <v>18</v>
      </c>
      <c r="E17" s="39" t="s">
        <v>19</v>
      </c>
      <c r="F17" s="39" t="s">
        <v>20</v>
      </c>
      <c r="G17" s="39" t="s">
        <v>21</v>
      </c>
      <c r="H17" s="39" t="s">
        <v>22</v>
      </c>
      <c r="I17" s="39" t="s">
        <v>23</v>
      </c>
      <c r="J17" s="39" t="s">
        <v>18</v>
      </c>
      <c r="K17" s="39" t="s">
        <v>19</v>
      </c>
      <c r="L17" s="39" t="s">
        <v>20</v>
      </c>
      <c r="M17" s="39" t="s">
        <v>21</v>
      </c>
      <c r="N17" s="39" t="s">
        <v>22</v>
      </c>
      <c r="O17" s="39" t="s">
        <v>23</v>
      </c>
      <c r="P17" s="39" t="s">
        <v>24</v>
      </c>
      <c r="Q17" s="39" t="s">
        <v>25</v>
      </c>
      <c r="R17" s="39" t="s">
        <v>26</v>
      </c>
      <c r="S17" s="39" t="s">
        <v>27</v>
      </c>
      <c r="T17" s="39" t="s">
        <v>28</v>
      </c>
      <c r="U17" s="39" t="s">
        <v>29</v>
      </c>
      <c r="V17" s="39" t="s">
        <v>24</v>
      </c>
      <c r="W17" s="39" t="s">
        <v>25</v>
      </c>
      <c r="X17" s="39" t="s">
        <v>26</v>
      </c>
      <c r="Y17" s="39" t="s">
        <v>27</v>
      </c>
      <c r="Z17" s="39" t="s">
        <v>28</v>
      </c>
      <c r="AA17" s="39" t="s">
        <v>29</v>
      </c>
      <c r="AB17" s="39" t="s">
        <v>30</v>
      </c>
      <c r="AC17" s="39" t="s">
        <v>31</v>
      </c>
      <c r="AD17" s="39" t="s">
        <v>32</v>
      </c>
      <c r="AE17" s="39" t="s">
        <v>33</v>
      </c>
      <c r="AF17" s="39" t="s">
        <v>34</v>
      </c>
      <c r="AG17" s="39" t="s">
        <v>35</v>
      </c>
      <c r="AH17" s="39" t="s">
        <v>30</v>
      </c>
      <c r="AI17" s="39" t="s">
        <v>31</v>
      </c>
      <c r="AJ17" s="39" t="s">
        <v>32</v>
      </c>
      <c r="AK17" s="39" t="s">
        <v>33</v>
      </c>
      <c r="AL17" s="39" t="s">
        <v>34</v>
      </c>
      <c r="AM17" s="39" t="s">
        <v>35</v>
      </c>
      <c r="AN17" s="39" t="s">
        <v>36</v>
      </c>
      <c r="AO17" s="39" t="s">
        <v>37</v>
      </c>
      <c r="AP17" s="39" t="s">
        <v>38</v>
      </c>
      <c r="AQ17" s="39" t="s">
        <v>39</v>
      </c>
      <c r="AR17" s="39" t="s">
        <v>40</v>
      </c>
      <c r="AS17" s="39" t="s">
        <v>41</v>
      </c>
      <c r="AT17" s="39" t="s">
        <v>36</v>
      </c>
      <c r="AU17" s="39" t="s">
        <v>37</v>
      </c>
      <c r="AV17" s="39" t="s">
        <v>38</v>
      </c>
      <c r="AW17" s="39" t="s">
        <v>39</v>
      </c>
      <c r="AX17" s="39" t="s">
        <v>40</v>
      </c>
      <c r="AY17" s="39" t="s">
        <v>41</v>
      </c>
      <c r="AZ17" s="39" t="s">
        <v>42</v>
      </c>
      <c r="BA17" s="39" t="s">
        <v>43</v>
      </c>
      <c r="BB17" s="39" t="s">
        <v>44</v>
      </c>
      <c r="BC17" s="39" t="s">
        <v>45</v>
      </c>
      <c r="BD17" s="39" t="s">
        <v>46</v>
      </c>
      <c r="BE17" s="39" t="s">
        <v>47</v>
      </c>
      <c r="BF17" s="39" t="s">
        <v>42</v>
      </c>
      <c r="BG17" s="39" t="s">
        <v>43</v>
      </c>
      <c r="BH17" s="39" t="s">
        <v>44</v>
      </c>
      <c r="BI17" s="39" t="s">
        <v>45</v>
      </c>
      <c r="BJ17" s="39" t="s">
        <v>46</v>
      </c>
      <c r="BK17" s="39" t="s">
        <v>47</v>
      </c>
    </row>
    <row r="18" spans="1:63" s="12" customFormat="1" x14ac:dyDescent="0.25">
      <c r="A18" s="1">
        <v>0</v>
      </c>
      <c r="B18" s="1" t="s">
        <v>58</v>
      </c>
      <c r="C18" s="25" t="s">
        <v>134</v>
      </c>
      <c r="D18" s="26">
        <f>SUM(D19:D23)</f>
        <v>0</v>
      </c>
      <c r="E18" s="26">
        <f t="shared" ref="E18:BE18" si="0">SUM(E19:E23)</f>
        <v>0</v>
      </c>
      <c r="F18" s="26">
        <f t="shared" si="0"/>
        <v>0</v>
      </c>
      <c r="G18" s="26">
        <f t="shared" si="0"/>
        <v>0</v>
      </c>
      <c r="H18" s="26">
        <f t="shared" si="0"/>
        <v>0</v>
      </c>
      <c r="I18" s="26">
        <f t="shared" si="0"/>
        <v>0</v>
      </c>
      <c r="J18" s="26">
        <f>SUM(J19:J23)</f>
        <v>0</v>
      </c>
      <c r="K18" s="26">
        <f t="shared" ref="K18:O18" si="1">SUM(K19:K23)</f>
        <v>0</v>
      </c>
      <c r="L18" s="26">
        <f t="shared" si="1"/>
        <v>0</v>
      </c>
      <c r="M18" s="26">
        <f t="shared" si="1"/>
        <v>0</v>
      </c>
      <c r="N18" s="26">
        <f t="shared" si="1"/>
        <v>0</v>
      </c>
      <c r="O18" s="26">
        <f t="shared" si="1"/>
        <v>0</v>
      </c>
      <c r="P18" s="26">
        <f t="shared" si="0"/>
        <v>0</v>
      </c>
      <c r="Q18" s="26">
        <f t="shared" si="0"/>
        <v>0</v>
      </c>
      <c r="R18" s="26">
        <f t="shared" si="0"/>
        <v>0</v>
      </c>
      <c r="S18" s="26">
        <f t="shared" si="0"/>
        <v>0</v>
      </c>
      <c r="T18" s="26">
        <f t="shared" si="0"/>
        <v>0</v>
      </c>
      <c r="U18" s="26">
        <f t="shared" si="0"/>
        <v>0</v>
      </c>
      <c r="V18" s="26">
        <f>SUM(V19:V23)</f>
        <v>0</v>
      </c>
      <c r="W18" s="26">
        <f t="shared" ref="W18:AA18" si="2">SUM(W19:W23)</f>
        <v>0</v>
      </c>
      <c r="X18" s="26">
        <f t="shared" si="2"/>
        <v>0</v>
      </c>
      <c r="Y18" s="26">
        <f t="shared" si="2"/>
        <v>0</v>
      </c>
      <c r="Z18" s="26">
        <f t="shared" si="2"/>
        <v>0</v>
      </c>
      <c r="AA18" s="26">
        <f t="shared" si="2"/>
        <v>0</v>
      </c>
      <c r="AB18" s="26">
        <f t="shared" si="0"/>
        <v>0</v>
      </c>
      <c r="AC18" s="26">
        <f t="shared" si="0"/>
        <v>42.781000000000006</v>
      </c>
      <c r="AD18" s="26">
        <f t="shared" si="0"/>
        <v>0</v>
      </c>
      <c r="AE18" s="26">
        <f t="shared" si="0"/>
        <v>0</v>
      </c>
      <c r="AF18" s="26">
        <f t="shared" si="0"/>
        <v>581.96</v>
      </c>
      <c r="AG18" s="26">
        <f t="shared" si="0"/>
        <v>11</v>
      </c>
      <c r="AH18" s="26">
        <f>SUM(AH19:AH23)</f>
        <v>0</v>
      </c>
      <c r="AI18" s="26">
        <f t="shared" ref="AI18:AM18" si="3">SUM(AI19:AI23)</f>
        <v>0</v>
      </c>
      <c r="AJ18" s="26">
        <f t="shared" si="3"/>
        <v>0</v>
      </c>
      <c r="AK18" s="26">
        <f t="shared" si="3"/>
        <v>0</v>
      </c>
      <c r="AL18" s="26">
        <f t="shared" si="3"/>
        <v>0</v>
      </c>
      <c r="AM18" s="26">
        <f t="shared" si="3"/>
        <v>0</v>
      </c>
      <c r="AN18" s="26">
        <f t="shared" si="0"/>
        <v>0</v>
      </c>
      <c r="AO18" s="26">
        <f t="shared" si="0"/>
        <v>40.613999999999997</v>
      </c>
      <c r="AP18" s="26">
        <f t="shared" si="0"/>
        <v>0</v>
      </c>
      <c r="AQ18" s="26">
        <f t="shared" si="0"/>
        <v>0</v>
      </c>
      <c r="AR18" s="26">
        <f t="shared" si="0"/>
        <v>521.44000000000005</v>
      </c>
      <c r="AS18" s="26">
        <f t="shared" si="0"/>
        <v>12</v>
      </c>
      <c r="AT18" s="26">
        <f>SUM(AT19:AT23)</f>
        <v>0</v>
      </c>
      <c r="AU18" s="26">
        <f t="shared" ref="AU18:AY18" si="4">SUM(AU19:AU23)</f>
        <v>820.27</v>
      </c>
      <c r="AV18" s="26">
        <f t="shared" si="4"/>
        <v>0</v>
      </c>
      <c r="AW18" s="26">
        <f t="shared" si="4"/>
        <v>0</v>
      </c>
      <c r="AX18" s="26">
        <f t="shared" si="4"/>
        <v>0</v>
      </c>
      <c r="AY18" s="26">
        <f t="shared" si="4"/>
        <v>0</v>
      </c>
      <c r="AZ18" s="26">
        <f t="shared" si="0"/>
        <v>0</v>
      </c>
      <c r="BA18" s="26">
        <f t="shared" si="0"/>
        <v>83.39500000000001</v>
      </c>
      <c r="BB18" s="26">
        <f t="shared" si="0"/>
        <v>0</v>
      </c>
      <c r="BC18" s="26">
        <f t="shared" si="0"/>
        <v>0</v>
      </c>
      <c r="BD18" s="26">
        <f t="shared" si="0"/>
        <v>1103.4000000000001</v>
      </c>
      <c r="BE18" s="26">
        <f t="shared" si="0"/>
        <v>23</v>
      </c>
      <c r="BF18" s="26">
        <f>SUM(BF19:BF23)</f>
        <v>0</v>
      </c>
      <c r="BG18" s="26">
        <f>AU18+BA18</f>
        <v>903.66499999999996</v>
      </c>
      <c r="BH18" s="26">
        <f t="shared" ref="BH18:BK18" si="5">SUM(BH19:BH23)</f>
        <v>0</v>
      </c>
      <c r="BI18" s="26">
        <f t="shared" si="5"/>
        <v>0</v>
      </c>
      <c r="BJ18" s="26">
        <f>BD18</f>
        <v>1103.4000000000001</v>
      </c>
      <c r="BK18" s="26">
        <f t="shared" si="5"/>
        <v>0</v>
      </c>
    </row>
    <row r="19" spans="1:63" s="12" customFormat="1" x14ac:dyDescent="0.25">
      <c r="A19" s="1" t="s">
        <v>59</v>
      </c>
      <c r="B19" s="1" t="s">
        <v>60</v>
      </c>
      <c r="C19" s="25" t="s">
        <v>134</v>
      </c>
      <c r="D19" s="27">
        <f>D25</f>
        <v>0</v>
      </c>
      <c r="E19" s="27">
        <f t="shared" ref="E19:BE19" si="6">E25</f>
        <v>0</v>
      </c>
      <c r="F19" s="27">
        <f t="shared" si="6"/>
        <v>0</v>
      </c>
      <c r="G19" s="27">
        <f t="shared" si="6"/>
        <v>0</v>
      </c>
      <c r="H19" s="27">
        <f t="shared" si="6"/>
        <v>0</v>
      </c>
      <c r="I19" s="27">
        <f t="shared" si="6"/>
        <v>0</v>
      </c>
      <c r="J19" s="27">
        <f>J25</f>
        <v>0</v>
      </c>
      <c r="K19" s="27">
        <f t="shared" ref="K19:O19" si="7">K25</f>
        <v>0</v>
      </c>
      <c r="L19" s="27">
        <f t="shared" si="7"/>
        <v>0</v>
      </c>
      <c r="M19" s="27">
        <f t="shared" si="7"/>
        <v>0</v>
      </c>
      <c r="N19" s="27">
        <f t="shared" si="7"/>
        <v>0</v>
      </c>
      <c r="O19" s="27">
        <f t="shared" si="7"/>
        <v>0</v>
      </c>
      <c r="P19" s="27">
        <f t="shared" si="6"/>
        <v>0</v>
      </c>
      <c r="Q19" s="27">
        <f t="shared" si="6"/>
        <v>0</v>
      </c>
      <c r="R19" s="27">
        <f t="shared" si="6"/>
        <v>0</v>
      </c>
      <c r="S19" s="27">
        <f t="shared" si="6"/>
        <v>0</v>
      </c>
      <c r="T19" s="27">
        <f t="shared" si="6"/>
        <v>0</v>
      </c>
      <c r="U19" s="27">
        <f t="shared" si="6"/>
        <v>0</v>
      </c>
      <c r="V19" s="27">
        <f>V25</f>
        <v>0</v>
      </c>
      <c r="W19" s="27">
        <f t="shared" ref="W19:AA19" si="8">W25</f>
        <v>0</v>
      </c>
      <c r="X19" s="27">
        <f t="shared" si="8"/>
        <v>0</v>
      </c>
      <c r="Y19" s="27">
        <f t="shared" si="8"/>
        <v>0</v>
      </c>
      <c r="Z19" s="27">
        <f t="shared" si="8"/>
        <v>0</v>
      </c>
      <c r="AA19" s="27">
        <f t="shared" si="8"/>
        <v>0</v>
      </c>
      <c r="AB19" s="27">
        <f t="shared" si="6"/>
        <v>0</v>
      </c>
      <c r="AC19" s="27">
        <f t="shared" si="6"/>
        <v>0</v>
      </c>
      <c r="AD19" s="27">
        <f t="shared" si="6"/>
        <v>0</v>
      </c>
      <c r="AE19" s="27">
        <f t="shared" si="6"/>
        <v>0</v>
      </c>
      <c r="AF19" s="27">
        <f t="shared" si="6"/>
        <v>0</v>
      </c>
      <c r="AG19" s="27">
        <f t="shared" si="6"/>
        <v>0</v>
      </c>
      <c r="AH19" s="27">
        <f>AH25</f>
        <v>0</v>
      </c>
      <c r="AI19" s="27">
        <f t="shared" ref="AI19:AM19" si="9">AI25</f>
        <v>0</v>
      </c>
      <c r="AJ19" s="27">
        <f t="shared" si="9"/>
        <v>0</v>
      </c>
      <c r="AK19" s="27">
        <f t="shared" si="9"/>
        <v>0</v>
      </c>
      <c r="AL19" s="27">
        <f t="shared" si="9"/>
        <v>0</v>
      </c>
      <c r="AM19" s="27">
        <f t="shared" si="9"/>
        <v>0</v>
      </c>
      <c r="AN19" s="27">
        <f t="shared" si="6"/>
        <v>0</v>
      </c>
      <c r="AO19" s="27">
        <f t="shared" si="6"/>
        <v>0</v>
      </c>
      <c r="AP19" s="27">
        <f t="shared" si="6"/>
        <v>0</v>
      </c>
      <c r="AQ19" s="27">
        <f t="shared" si="6"/>
        <v>0</v>
      </c>
      <c r="AR19" s="27">
        <f t="shared" si="6"/>
        <v>0</v>
      </c>
      <c r="AS19" s="27">
        <f t="shared" si="6"/>
        <v>0</v>
      </c>
      <c r="AT19" s="27">
        <f>AT25</f>
        <v>0</v>
      </c>
      <c r="AU19" s="27">
        <f t="shared" ref="AU19:AY19" si="10">AU25</f>
        <v>0</v>
      </c>
      <c r="AV19" s="27">
        <f t="shared" si="10"/>
        <v>0</v>
      </c>
      <c r="AW19" s="27">
        <f t="shared" si="10"/>
        <v>0</v>
      </c>
      <c r="AX19" s="27">
        <f t="shared" si="10"/>
        <v>0</v>
      </c>
      <c r="AY19" s="27">
        <f t="shared" si="10"/>
        <v>0</v>
      </c>
      <c r="AZ19" s="27">
        <f t="shared" si="6"/>
        <v>0</v>
      </c>
      <c r="BA19" s="26">
        <f t="shared" si="6"/>
        <v>0</v>
      </c>
      <c r="BB19" s="27">
        <f t="shared" si="6"/>
        <v>0</v>
      </c>
      <c r="BC19" s="27">
        <f t="shared" si="6"/>
        <v>0</v>
      </c>
      <c r="BD19" s="27">
        <f t="shared" si="6"/>
        <v>0</v>
      </c>
      <c r="BE19" s="27">
        <f t="shared" si="6"/>
        <v>0</v>
      </c>
      <c r="BF19" s="27">
        <f>BF25</f>
        <v>0</v>
      </c>
      <c r="BG19" s="26">
        <f t="shared" ref="BG19:BG58" si="11">AU19+BA19</f>
        <v>0</v>
      </c>
      <c r="BH19" s="27">
        <f t="shared" ref="BH19:BK19" si="12">BH25</f>
        <v>0</v>
      </c>
      <c r="BI19" s="27">
        <f t="shared" si="12"/>
        <v>0</v>
      </c>
      <c r="BJ19" s="26">
        <f t="shared" ref="BJ19:BJ58" si="13">BD19</f>
        <v>0</v>
      </c>
      <c r="BK19" s="27">
        <f t="shared" si="12"/>
        <v>0</v>
      </c>
    </row>
    <row r="20" spans="1:63" s="12" customFormat="1" x14ac:dyDescent="0.25">
      <c r="A20" s="1" t="s">
        <v>61</v>
      </c>
      <c r="B20" s="1" t="s">
        <v>62</v>
      </c>
      <c r="C20" s="25" t="s">
        <v>134</v>
      </c>
      <c r="D20" s="27">
        <f>D31</f>
        <v>0</v>
      </c>
      <c r="E20" s="27">
        <f t="shared" ref="E20:BE20" si="14">E31</f>
        <v>0</v>
      </c>
      <c r="F20" s="27">
        <f t="shared" si="14"/>
        <v>0</v>
      </c>
      <c r="G20" s="27">
        <f t="shared" si="14"/>
        <v>0</v>
      </c>
      <c r="H20" s="27">
        <f t="shared" si="14"/>
        <v>0</v>
      </c>
      <c r="I20" s="27">
        <f t="shared" si="14"/>
        <v>0</v>
      </c>
      <c r="J20" s="27">
        <f>J31</f>
        <v>0</v>
      </c>
      <c r="K20" s="27">
        <f t="shared" ref="K20:O20" si="15">K31</f>
        <v>0</v>
      </c>
      <c r="L20" s="27">
        <f t="shared" si="15"/>
        <v>0</v>
      </c>
      <c r="M20" s="27">
        <f t="shared" si="15"/>
        <v>0</v>
      </c>
      <c r="N20" s="27">
        <f t="shared" si="15"/>
        <v>0</v>
      </c>
      <c r="O20" s="27">
        <f t="shared" si="15"/>
        <v>0</v>
      </c>
      <c r="P20" s="27">
        <f t="shared" si="14"/>
        <v>0</v>
      </c>
      <c r="Q20" s="27">
        <f t="shared" si="14"/>
        <v>0</v>
      </c>
      <c r="R20" s="27">
        <f t="shared" si="14"/>
        <v>0</v>
      </c>
      <c r="S20" s="27">
        <f t="shared" si="14"/>
        <v>0</v>
      </c>
      <c r="T20" s="27">
        <f t="shared" si="14"/>
        <v>0</v>
      </c>
      <c r="U20" s="27">
        <f t="shared" si="14"/>
        <v>0</v>
      </c>
      <c r="V20" s="27">
        <f>V31</f>
        <v>0</v>
      </c>
      <c r="W20" s="27">
        <f t="shared" ref="W20:AA20" si="16">W31</f>
        <v>0</v>
      </c>
      <c r="X20" s="27">
        <f t="shared" si="16"/>
        <v>0</v>
      </c>
      <c r="Y20" s="27">
        <f t="shared" si="16"/>
        <v>0</v>
      </c>
      <c r="Z20" s="27">
        <f t="shared" si="16"/>
        <v>0</v>
      </c>
      <c r="AA20" s="27">
        <f t="shared" si="16"/>
        <v>0</v>
      </c>
      <c r="AB20" s="27">
        <f t="shared" si="14"/>
        <v>0</v>
      </c>
      <c r="AC20" s="27">
        <f t="shared" si="14"/>
        <v>0</v>
      </c>
      <c r="AD20" s="27">
        <f t="shared" si="14"/>
        <v>0</v>
      </c>
      <c r="AE20" s="27">
        <f t="shared" si="14"/>
        <v>0</v>
      </c>
      <c r="AF20" s="27">
        <f t="shared" si="14"/>
        <v>0</v>
      </c>
      <c r="AG20" s="27">
        <f t="shared" si="14"/>
        <v>0</v>
      </c>
      <c r="AH20" s="27">
        <f>AH31</f>
        <v>0</v>
      </c>
      <c r="AI20" s="27">
        <f t="shared" ref="AI20:AM20" si="17">AI31</f>
        <v>0</v>
      </c>
      <c r="AJ20" s="27">
        <f t="shared" si="17"/>
        <v>0</v>
      </c>
      <c r="AK20" s="27">
        <f t="shared" si="17"/>
        <v>0</v>
      </c>
      <c r="AL20" s="27">
        <f t="shared" si="17"/>
        <v>0</v>
      </c>
      <c r="AM20" s="27">
        <f t="shared" si="17"/>
        <v>0</v>
      </c>
      <c r="AN20" s="27">
        <f t="shared" si="14"/>
        <v>0</v>
      </c>
      <c r="AO20" s="27">
        <f t="shared" si="14"/>
        <v>0</v>
      </c>
      <c r="AP20" s="27">
        <f t="shared" si="14"/>
        <v>0</v>
      </c>
      <c r="AQ20" s="27">
        <f t="shared" si="14"/>
        <v>0</v>
      </c>
      <c r="AR20" s="27">
        <f t="shared" si="14"/>
        <v>0</v>
      </c>
      <c r="AS20" s="27">
        <f t="shared" si="14"/>
        <v>0</v>
      </c>
      <c r="AT20" s="27">
        <f>AT31</f>
        <v>0</v>
      </c>
      <c r="AU20" s="27">
        <f t="shared" ref="AU20:AY20" si="18">AU31</f>
        <v>0</v>
      </c>
      <c r="AV20" s="27">
        <f t="shared" si="18"/>
        <v>0</v>
      </c>
      <c r="AW20" s="27">
        <f t="shared" si="18"/>
        <v>0</v>
      </c>
      <c r="AX20" s="27">
        <f t="shared" si="18"/>
        <v>0</v>
      </c>
      <c r="AY20" s="27">
        <f t="shared" si="18"/>
        <v>0</v>
      </c>
      <c r="AZ20" s="27">
        <f t="shared" si="14"/>
        <v>0</v>
      </c>
      <c r="BA20" s="26">
        <f t="shared" si="14"/>
        <v>0</v>
      </c>
      <c r="BB20" s="27">
        <f t="shared" si="14"/>
        <v>0</v>
      </c>
      <c r="BC20" s="27">
        <f t="shared" si="14"/>
        <v>0</v>
      </c>
      <c r="BD20" s="27">
        <f t="shared" si="14"/>
        <v>0</v>
      </c>
      <c r="BE20" s="27">
        <f t="shared" si="14"/>
        <v>0</v>
      </c>
      <c r="BF20" s="27">
        <f>BF31</f>
        <v>0</v>
      </c>
      <c r="BG20" s="26">
        <f t="shared" si="11"/>
        <v>0</v>
      </c>
      <c r="BH20" s="27">
        <f t="shared" ref="BH20:BK20" si="19">BH31</f>
        <v>0</v>
      </c>
      <c r="BI20" s="27">
        <f t="shared" si="19"/>
        <v>0</v>
      </c>
      <c r="BJ20" s="26">
        <f t="shared" si="13"/>
        <v>0</v>
      </c>
      <c r="BK20" s="27">
        <f t="shared" si="19"/>
        <v>0</v>
      </c>
    </row>
    <row r="21" spans="1:63" s="12" customFormat="1" x14ac:dyDescent="0.25">
      <c r="A21" s="1" t="s">
        <v>63</v>
      </c>
      <c r="B21" s="1" t="s">
        <v>64</v>
      </c>
      <c r="C21" s="25" t="s">
        <v>134</v>
      </c>
      <c r="D21" s="26">
        <f>D38</f>
        <v>0</v>
      </c>
      <c r="E21" s="26">
        <f t="shared" ref="E21:BE21" si="20">E38</f>
        <v>0</v>
      </c>
      <c r="F21" s="26">
        <f t="shared" si="20"/>
        <v>0</v>
      </c>
      <c r="G21" s="26">
        <f t="shared" si="20"/>
        <v>0</v>
      </c>
      <c r="H21" s="26">
        <f t="shared" si="20"/>
        <v>0</v>
      </c>
      <c r="I21" s="26">
        <f t="shared" si="20"/>
        <v>0</v>
      </c>
      <c r="J21" s="26">
        <f>J38</f>
        <v>0</v>
      </c>
      <c r="K21" s="26">
        <f t="shared" ref="K21:O21" si="21">K38</f>
        <v>0</v>
      </c>
      <c r="L21" s="26">
        <f t="shared" si="21"/>
        <v>0</v>
      </c>
      <c r="M21" s="26">
        <f t="shared" si="21"/>
        <v>0</v>
      </c>
      <c r="N21" s="26">
        <f t="shared" si="21"/>
        <v>0</v>
      </c>
      <c r="O21" s="26">
        <f t="shared" si="21"/>
        <v>0</v>
      </c>
      <c r="P21" s="26">
        <f t="shared" si="20"/>
        <v>0</v>
      </c>
      <c r="Q21" s="26">
        <f t="shared" si="20"/>
        <v>0</v>
      </c>
      <c r="R21" s="26">
        <f t="shared" si="20"/>
        <v>0</v>
      </c>
      <c r="S21" s="26">
        <f t="shared" si="20"/>
        <v>0</v>
      </c>
      <c r="T21" s="26">
        <f t="shared" si="20"/>
        <v>0</v>
      </c>
      <c r="U21" s="26">
        <f t="shared" si="20"/>
        <v>0</v>
      </c>
      <c r="V21" s="26">
        <f>V38</f>
        <v>0</v>
      </c>
      <c r="W21" s="26">
        <f t="shared" ref="W21:AA21" si="22">W38</f>
        <v>0</v>
      </c>
      <c r="X21" s="26">
        <f t="shared" si="22"/>
        <v>0</v>
      </c>
      <c r="Y21" s="26">
        <f t="shared" si="22"/>
        <v>0</v>
      </c>
      <c r="Z21" s="26">
        <f t="shared" si="22"/>
        <v>0</v>
      </c>
      <c r="AA21" s="26">
        <f t="shared" si="22"/>
        <v>0</v>
      </c>
      <c r="AB21" s="26">
        <f t="shared" si="20"/>
        <v>0</v>
      </c>
      <c r="AC21" s="26">
        <f t="shared" si="20"/>
        <v>42.781000000000006</v>
      </c>
      <c r="AD21" s="26">
        <f t="shared" si="20"/>
        <v>0</v>
      </c>
      <c r="AE21" s="26">
        <f t="shared" si="20"/>
        <v>0</v>
      </c>
      <c r="AF21" s="26">
        <f t="shared" si="20"/>
        <v>581.96</v>
      </c>
      <c r="AG21" s="26">
        <f t="shared" si="20"/>
        <v>11</v>
      </c>
      <c r="AH21" s="26">
        <f>AH38</f>
        <v>0</v>
      </c>
      <c r="AI21" s="26">
        <f t="shared" ref="AI21:AM21" si="23">AI38</f>
        <v>0</v>
      </c>
      <c r="AJ21" s="26">
        <f t="shared" si="23"/>
        <v>0</v>
      </c>
      <c r="AK21" s="26">
        <f t="shared" si="23"/>
        <v>0</v>
      </c>
      <c r="AL21" s="26">
        <f t="shared" si="23"/>
        <v>0</v>
      </c>
      <c r="AM21" s="26">
        <f t="shared" si="23"/>
        <v>0</v>
      </c>
      <c r="AN21" s="26">
        <f t="shared" si="20"/>
        <v>0</v>
      </c>
      <c r="AO21" s="26">
        <f t="shared" si="20"/>
        <v>40.613999999999997</v>
      </c>
      <c r="AP21" s="26">
        <f t="shared" si="20"/>
        <v>0</v>
      </c>
      <c r="AQ21" s="26">
        <f t="shared" si="20"/>
        <v>0</v>
      </c>
      <c r="AR21" s="26">
        <f t="shared" si="20"/>
        <v>521.44000000000005</v>
      </c>
      <c r="AS21" s="26">
        <f t="shared" si="20"/>
        <v>12</v>
      </c>
      <c r="AT21" s="26">
        <f>AT38</f>
        <v>0</v>
      </c>
      <c r="AU21" s="26">
        <f t="shared" ref="AU21:AY21" si="24">AU38</f>
        <v>0</v>
      </c>
      <c r="AV21" s="26">
        <f t="shared" si="24"/>
        <v>0</v>
      </c>
      <c r="AW21" s="26">
        <f t="shared" si="24"/>
        <v>0</v>
      </c>
      <c r="AX21" s="26">
        <f t="shared" si="24"/>
        <v>0</v>
      </c>
      <c r="AY21" s="26">
        <f t="shared" si="24"/>
        <v>0</v>
      </c>
      <c r="AZ21" s="26">
        <f t="shared" si="20"/>
        <v>0</v>
      </c>
      <c r="BA21" s="26">
        <f t="shared" si="20"/>
        <v>83.39500000000001</v>
      </c>
      <c r="BB21" s="26">
        <f t="shared" si="20"/>
        <v>0</v>
      </c>
      <c r="BC21" s="26">
        <f t="shared" si="20"/>
        <v>0</v>
      </c>
      <c r="BD21" s="26">
        <f t="shared" si="20"/>
        <v>1103.4000000000001</v>
      </c>
      <c r="BE21" s="26">
        <f t="shared" si="20"/>
        <v>23</v>
      </c>
      <c r="BF21" s="26">
        <f>BF38</f>
        <v>0</v>
      </c>
      <c r="BG21" s="26">
        <f t="shared" si="11"/>
        <v>83.39500000000001</v>
      </c>
      <c r="BH21" s="26">
        <f t="shared" ref="BH21:BK21" si="25">BH38</f>
        <v>0</v>
      </c>
      <c r="BI21" s="26">
        <f t="shared" si="25"/>
        <v>0</v>
      </c>
      <c r="BJ21" s="26">
        <f t="shared" si="13"/>
        <v>1103.4000000000001</v>
      </c>
      <c r="BK21" s="26">
        <f t="shared" si="25"/>
        <v>0</v>
      </c>
    </row>
    <row r="22" spans="1:63" s="12" customFormat="1" ht="31.5" x14ac:dyDescent="0.25">
      <c r="A22" s="1" t="s">
        <v>65</v>
      </c>
      <c r="B22" s="1" t="s">
        <v>66</v>
      </c>
      <c r="C22" s="25" t="s">
        <v>134</v>
      </c>
      <c r="D22" s="28">
        <f>D55</f>
        <v>0</v>
      </c>
      <c r="E22" s="28">
        <f t="shared" ref="E22:BE22" si="26">E55</f>
        <v>0</v>
      </c>
      <c r="F22" s="28">
        <f t="shared" si="26"/>
        <v>0</v>
      </c>
      <c r="G22" s="28">
        <f t="shared" si="26"/>
        <v>0</v>
      </c>
      <c r="H22" s="28">
        <f t="shared" si="26"/>
        <v>0</v>
      </c>
      <c r="I22" s="28">
        <f t="shared" si="26"/>
        <v>0</v>
      </c>
      <c r="J22" s="28">
        <f>J55</f>
        <v>0</v>
      </c>
      <c r="K22" s="28">
        <f t="shared" ref="K22:O22" si="27">K55</f>
        <v>0</v>
      </c>
      <c r="L22" s="28">
        <f t="shared" si="27"/>
        <v>0</v>
      </c>
      <c r="M22" s="28">
        <f t="shared" si="27"/>
        <v>0</v>
      </c>
      <c r="N22" s="28">
        <f t="shared" si="27"/>
        <v>0</v>
      </c>
      <c r="O22" s="28">
        <f t="shared" si="27"/>
        <v>0</v>
      </c>
      <c r="P22" s="28">
        <f t="shared" si="26"/>
        <v>0</v>
      </c>
      <c r="Q22" s="28">
        <f t="shared" si="26"/>
        <v>0</v>
      </c>
      <c r="R22" s="28">
        <f t="shared" si="26"/>
        <v>0</v>
      </c>
      <c r="S22" s="28">
        <f t="shared" si="26"/>
        <v>0</v>
      </c>
      <c r="T22" s="28">
        <f t="shared" si="26"/>
        <v>0</v>
      </c>
      <c r="U22" s="28">
        <f t="shared" si="26"/>
        <v>0</v>
      </c>
      <c r="V22" s="28">
        <f>V55</f>
        <v>0</v>
      </c>
      <c r="W22" s="28">
        <f t="shared" ref="W22:AA22" si="28">W55</f>
        <v>0</v>
      </c>
      <c r="X22" s="28">
        <f t="shared" si="28"/>
        <v>0</v>
      </c>
      <c r="Y22" s="28">
        <f t="shared" si="28"/>
        <v>0</v>
      </c>
      <c r="Z22" s="28">
        <f t="shared" si="28"/>
        <v>0</v>
      </c>
      <c r="AA22" s="28">
        <f t="shared" si="28"/>
        <v>0</v>
      </c>
      <c r="AB22" s="28">
        <f t="shared" si="26"/>
        <v>0</v>
      </c>
      <c r="AC22" s="28">
        <f t="shared" si="26"/>
        <v>0</v>
      </c>
      <c r="AD22" s="28">
        <f t="shared" si="26"/>
        <v>0</v>
      </c>
      <c r="AE22" s="28">
        <f t="shared" si="26"/>
        <v>0</v>
      </c>
      <c r="AF22" s="28">
        <f t="shared" si="26"/>
        <v>0</v>
      </c>
      <c r="AG22" s="28">
        <f t="shared" si="26"/>
        <v>0</v>
      </c>
      <c r="AH22" s="28">
        <f>AH55</f>
        <v>0</v>
      </c>
      <c r="AI22" s="28">
        <f t="shared" ref="AI22:AM22" si="29">AI55</f>
        <v>0</v>
      </c>
      <c r="AJ22" s="28">
        <f t="shared" si="29"/>
        <v>0</v>
      </c>
      <c r="AK22" s="28">
        <f t="shared" si="29"/>
        <v>0</v>
      </c>
      <c r="AL22" s="28">
        <f t="shared" si="29"/>
        <v>0</v>
      </c>
      <c r="AM22" s="28">
        <f t="shared" si="29"/>
        <v>0</v>
      </c>
      <c r="AN22" s="28">
        <f t="shared" si="26"/>
        <v>0</v>
      </c>
      <c r="AO22" s="28">
        <f t="shared" si="26"/>
        <v>0</v>
      </c>
      <c r="AP22" s="28">
        <f t="shared" si="26"/>
        <v>0</v>
      </c>
      <c r="AQ22" s="28">
        <f t="shared" si="26"/>
        <v>0</v>
      </c>
      <c r="AR22" s="28">
        <f t="shared" si="26"/>
        <v>0</v>
      </c>
      <c r="AS22" s="28">
        <f t="shared" si="26"/>
        <v>0</v>
      </c>
      <c r="AT22" s="28">
        <f>AT55</f>
        <v>0</v>
      </c>
      <c r="AU22" s="28">
        <f t="shared" ref="AU22:AY22" si="30">AU55</f>
        <v>0</v>
      </c>
      <c r="AV22" s="28">
        <f t="shared" si="30"/>
        <v>0</v>
      </c>
      <c r="AW22" s="28">
        <f t="shared" si="30"/>
        <v>0</v>
      </c>
      <c r="AX22" s="28">
        <f t="shared" si="30"/>
        <v>0</v>
      </c>
      <c r="AY22" s="28">
        <f t="shared" si="30"/>
        <v>0</v>
      </c>
      <c r="AZ22" s="28">
        <f t="shared" si="26"/>
        <v>0</v>
      </c>
      <c r="BA22" s="26">
        <f t="shared" si="26"/>
        <v>0</v>
      </c>
      <c r="BB22" s="28">
        <f t="shared" si="26"/>
        <v>0</v>
      </c>
      <c r="BC22" s="28">
        <f t="shared" si="26"/>
        <v>0</v>
      </c>
      <c r="BD22" s="28">
        <f t="shared" si="26"/>
        <v>0</v>
      </c>
      <c r="BE22" s="28">
        <f t="shared" si="26"/>
        <v>0</v>
      </c>
      <c r="BF22" s="28">
        <f>BF55</f>
        <v>0</v>
      </c>
      <c r="BG22" s="26">
        <f t="shared" si="11"/>
        <v>0</v>
      </c>
      <c r="BH22" s="28">
        <f t="shared" ref="BH22:BK22" si="31">BH55</f>
        <v>0</v>
      </c>
      <c r="BI22" s="28">
        <f t="shared" si="31"/>
        <v>0</v>
      </c>
      <c r="BJ22" s="26">
        <f t="shared" si="13"/>
        <v>0</v>
      </c>
      <c r="BK22" s="28">
        <f t="shared" si="31"/>
        <v>0</v>
      </c>
    </row>
    <row r="23" spans="1:63" s="12" customFormat="1" x14ac:dyDescent="0.25">
      <c r="A23" s="1" t="s">
        <v>67</v>
      </c>
      <c r="B23" s="1" t="s">
        <v>68</v>
      </c>
      <c r="C23" s="25" t="s">
        <v>134</v>
      </c>
      <c r="D23" s="28">
        <f>D57</f>
        <v>0</v>
      </c>
      <c r="E23" s="28">
        <f t="shared" ref="E23:BE23" si="32">E57</f>
        <v>0</v>
      </c>
      <c r="F23" s="28">
        <f t="shared" si="32"/>
        <v>0</v>
      </c>
      <c r="G23" s="28">
        <f t="shared" si="32"/>
        <v>0</v>
      </c>
      <c r="H23" s="28">
        <f t="shared" si="32"/>
        <v>0</v>
      </c>
      <c r="I23" s="28">
        <f t="shared" si="32"/>
        <v>0</v>
      </c>
      <c r="J23" s="28">
        <f>J57</f>
        <v>0</v>
      </c>
      <c r="K23" s="28">
        <f t="shared" ref="K23:O23" si="33">K57</f>
        <v>0</v>
      </c>
      <c r="L23" s="28">
        <f t="shared" si="33"/>
        <v>0</v>
      </c>
      <c r="M23" s="28">
        <f t="shared" si="33"/>
        <v>0</v>
      </c>
      <c r="N23" s="28">
        <f t="shared" si="33"/>
        <v>0</v>
      </c>
      <c r="O23" s="28">
        <f t="shared" si="33"/>
        <v>0</v>
      </c>
      <c r="P23" s="28">
        <f t="shared" si="32"/>
        <v>0</v>
      </c>
      <c r="Q23" s="28">
        <f t="shared" si="32"/>
        <v>0</v>
      </c>
      <c r="R23" s="28">
        <f t="shared" si="32"/>
        <v>0</v>
      </c>
      <c r="S23" s="28">
        <f t="shared" si="32"/>
        <v>0</v>
      </c>
      <c r="T23" s="28">
        <f t="shared" si="32"/>
        <v>0</v>
      </c>
      <c r="U23" s="28">
        <f t="shared" si="32"/>
        <v>0</v>
      </c>
      <c r="V23" s="28">
        <f>V57</f>
        <v>0</v>
      </c>
      <c r="W23" s="28">
        <f t="shared" ref="W23:AA23" si="34">W57</f>
        <v>0</v>
      </c>
      <c r="X23" s="28">
        <f t="shared" si="34"/>
        <v>0</v>
      </c>
      <c r="Y23" s="28">
        <f t="shared" si="34"/>
        <v>0</v>
      </c>
      <c r="Z23" s="28">
        <f t="shared" si="34"/>
        <v>0</v>
      </c>
      <c r="AA23" s="28">
        <f t="shared" si="34"/>
        <v>0</v>
      </c>
      <c r="AB23" s="28">
        <f t="shared" si="32"/>
        <v>0</v>
      </c>
      <c r="AC23" s="28">
        <f t="shared" si="32"/>
        <v>0</v>
      </c>
      <c r="AD23" s="28">
        <f t="shared" si="32"/>
        <v>0</v>
      </c>
      <c r="AE23" s="28">
        <f t="shared" si="32"/>
        <v>0</v>
      </c>
      <c r="AF23" s="28">
        <f t="shared" si="32"/>
        <v>0</v>
      </c>
      <c r="AG23" s="28">
        <f t="shared" si="32"/>
        <v>0</v>
      </c>
      <c r="AH23" s="28">
        <f>AH57</f>
        <v>0</v>
      </c>
      <c r="AI23" s="28">
        <f t="shared" ref="AI23:AM23" si="35">AI57</f>
        <v>0</v>
      </c>
      <c r="AJ23" s="28">
        <f t="shared" si="35"/>
        <v>0</v>
      </c>
      <c r="AK23" s="28">
        <f t="shared" si="35"/>
        <v>0</v>
      </c>
      <c r="AL23" s="28">
        <f t="shared" si="35"/>
        <v>0</v>
      </c>
      <c r="AM23" s="28">
        <f t="shared" si="35"/>
        <v>0</v>
      </c>
      <c r="AN23" s="28">
        <f t="shared" si="32"/>
        <v>0</v>
      </c>
      <c r="AO23" s="28">
        <f t="shared" si="32"/>
        <v>0</v>
      </c>
      <c r="AP23" s="28">
        <f t="shared" si="32"/>
        <v>0</v>
      </c>
      <c r="AQ23" s="28">
        <f t="shared" si="32"/>
        <v>0</v>
      </c>
      <c r="AR23" s="28">
        <f t="shared" si="32"/>
        <v>0</v>
      </c>
      <c r="AS23" s="28">
        <f t="shared" si="32"/>
        <v>0</v>
      </c>
      <c r="AT23" s="28">
        <f>AT57</f>
        <v>0</v>
      </c>
      <c r="AU23" s="28">
        <f t="shared" ref="AU23:AY23" si="36">AU57</f>
        <v>820.27</v>
      </c>
      <c r="AV23" s="28">
        <f t="shared" si="36"/>
        <v>0</v>
      </c>
      <c r="AW23" s="28">
        <f t="shared" si="36"/>
        <v>0</v>
      </c>
      <c r="AX23" s="28">
        <f t="shared" si="36"/>
        <v>0</v>
      </c>
      <c r="AY23" s="28">
        <f t="shared" si="36"/>
        <v>0</v>
      </c>
      <c r="AZ23" s="28">
        <f t="shared" si="32"/>
        <v>0</v>
      </c>
      <c r="BA23" s="26">
        <f t="shared" si="32"/>
        <v>0</v>
      </c>
      <c r="BB23" s="28">
        <f t="shared" si="32"/>
        <v>0</v>
      </c>
      <c r="BC23" s="28">
        <f t="shared" si="32"/>
        <v>0</v>
      </c>
      <c r="BD23" s="28">
        <f t="shared" si="32"/>
        <v>0</v>
      </c>
      <c r="BE23" s="28">
        <f t="shared" si="32"/>
        <v>0</v>
      </c>
      <c r="BF23" s="28">
        <f>BF57</f>
        <v>0</v>
      </c>
      <c r="BG23" s="26">
        <f t="shared" si="11"/>
        <v>820.27</v>
      </c>
      <c r="BH23" s="28">
        <f t="shared" ref="BH23:BK23" si="37">BH57</f>
        <v>0</v>
      </c>
      <c r="BI23" s="28">
        <f t="shared" si="37"/>
        <v>0</v>
      </c>
      <c r="BJ23" s="26">
        <f t="shared" si="13"/>
        <v>0</v>
      </c>
      <c r="BK23" s="28">
        <f t="shared" si="37"/>
        <v>0</v>
      </c>
    </row>
    <row r="24" spans="1:63" s="12" customFormat="1" x14ac:dyDescent="0.25">
      <c r="A24" s="1">
        <v>1</v>
      </c>
      <c r="B24" s="2" t="s">
        <v>69</v>
      </c>
      <c r="C24" s="25" t="s">
        <v>134</v>
      </c>
      <c r="D24" s="28">
        <f t="shared" ref="D24:BE24" si="38">D25+D31+D38++D55+D57</f>
        <v>0</v>
      </c>
      <c r="E24" s="28">
        <f t="shared" si="38"/>
        <v>0</v>
      </c>
      <c r="F24" s="28">
        <f t="shared" si="38"/>
        <v>0</v>
      </c>
      <c r="G24" s="28">
        <f t="shared" si="38"/>
        <v>0</v>
      </c>
      <c r="H24" s="28">
        <f t="shared" si="38"/>
        <v>0</v>
      </c>
      <c r="I24" s="28">
        <f t="shared" si="38"/>
        <v>0</v>
      </c>
      <c r="J24" s="28">
        <f t="shared" ref="J24:O24" si="39">J25+J31+J38++J55+J57</f>
        <v>0</v>
      </c>
      <c r="K24" s="28">
        <f t="shared" si="39"/>
        <v>0</v>
      </c>
      <c r="L24" s="28">
        <f t="shared" si="39"/>
        <v>0</v>
      </c>
      <c r="M24" s="28">
        <f t="shared" si="39"/>
        <v>0</v>
      </c>
      <c r="N24" s="28">
        <f t="shared" si="39"/>
        <v>0</v>
      </c>
      <c r="O24" s="28">
        <f t="shared" si="39"/>
        <v>0</v>
      </c>
      <c r="P24" s="28">
        <f t="shared" si="38"/>
        <v>0</v>
      </c>
      <c r="Q24" s="28">
        <f t="shared" si="38"/>
        <v>0</v>
      </c>
      <c r="R24" s="28">
        <f t="shared" si="38"/>
        <v>0</v>
      </c>
      <c r="S24" s="28">
        <f t="shared" si="38"/>
        <v>0</v>
      </c>
      <c r="T24" s="28">
        <f t="shared" si="38"/>
        <v>0</v>
      </c>
      <c r="U24" s="28">
        <f t="shared" si="38"/>
        <v>0</v>
      </c>
      <c r="V24" s="28">
        <f t="shared" si="38"/>
        <v>0</v>
      </c>
      <c r="W24" s="28">
        <f t="shared" si="38"/>
        <v>0</v>
      </c>
      <c r="X24" s="28">
        <f t="shared" si="38"/>
        <v>0</v>
      </c>
      <c r="Y24" s="28">
        <f t="shared" si="38"/>
        <v>0</v>
      </c>
      <c r="Z24" s="28">
        <f t="shared" si="38"/>
        <v>0</v>
      </c>
      <c r="AA24" s="28">
        <f t="shared" si="38"/>
        <v>0</v>
      </c>
      <c r="AB24" s="28">
        <f t="shared" si="38"/>
        <v>0</v>
      </c>
      <c r="AC24" s="28">
        <f t="shared" si="38"/>
        <v>42.781000000000006</v>
      </c>
      <c r="AD24" s="28">
        <f t="shared" si="38"/>
        <v>0</v>
      </c>
      <c r="AE24" s="28">
        <f t="shared" si="38"/>
        <v>0</v>
      </c>
      <c r="AF24" s="28">
        <f t="shared" si="38"/>
        <v>581.96</v>
      </c>
      <c r="AG24" s="28">
        <f t="shared" si="38"/>
        <v>11</v>
      </c>
      <c r="AH24" s="28">
        <f t="shared" si="38"/>
        <v>0</v>
      </c>
      <c r="AI24" s="28">
        <f t="shared" si="38"/>
        <v>0</v>
      </c>
      <c r="AJ24" s="28">
        <f t="shared" si="38"/>
        <v>0</v>
      </c>
      <c r="AK24" s="28">
        <f t="shared" si="38"/>
        <v>0</v>
      </c>
      <c r="AL24" s="28">
        <f t="shared" si="38"/>
        <v>0</v>
      </c>
      <c r="AM24" s="28">
        <f t="shared" si="38"/>
        <v>0</v>
      </c>
      <c r="AN24" s="28">
        <f t="shared" si="38"/>
        <v>0</v>
      </c>
      <c r="AO24" s="28">
        <f t="shared" si="38"/>
        <v>40.613999999999997</v>
      </c>
      <c r="AP24" s="28">
        <f t="shared" si="38"/>
        <v>0</v>
      </c>
      <c r="AQ24" s="28">
        <f t="shared" si="38"/>
        <v>0</v>
      </c>
      <c r="AR24" s="28">
        <f t="shared" si="38"/>
        <v>521.44000000000005</v>
      </c>
      <c r="AS24" s="28">
        <f t="shared" si="38"/>
        <v>12</v>
      </c>
      <c r="AT24" s="28">
        <f t="shared" si="38"/>
        <v>0</v>
      </c>
      <c r="AU24" s="28">
        <f t="shared" si="38"/>
        <v>820.27</v>
      </c>
      <c r="AV24" s="28">
        <f t="shared" si="38"/>
        <v>0</v>
      </c>
      <c r="AW24" s="28">
        <f t="shared" si="38"/>
        <v>0</v>
      </c>
      <c r="AX24" s="28">
        <f t="shared" si="38"/>
        <v>0</v>
      </c>
      <c r="AY24" s="28">
        <f t="shared" si="38"/>
        <v>0</v>
      </c>
      <c r="AZ24" s="28">
        <f t="shared" si="38"/>
        <v>0</v>
      </c>
      <c r="BA24" s="26">
        <f t="shared" si="38"/>
        <v>83.39500000000001</v>
      </c>
      <c r="BB24" s="28">
        <f t="shared" si="38"/>
        <v>0</v>
      </c>
      <c r="BC24" s="28">
        <f t="shared" si="38"/>
        <v>0</v>
      </c>
      <c r="BD24" s="28">
        <f t="shared" si="38"/>
        <v>1103.4000000000001</v>
      </c>
      <c r="BE24" s="28">
        <f t="shared" si="38"/>
        <v>23</v>
      </c>
      <c r="BF24" s="28">
        <f t="shared" ref="BF24:BK24" si="40">BF25+BF31+BF38++BF55+BF57</f>
        <v>0</v>
      </c>
      <c r="BG24" s="26">
        <f t="shared" si="11"/>
        <v>903.66499999999996</v>
      </c>
      <c r="BH24" s="28">
        <f t="shared" si="40"/>
        <v>0</v>
      </c>
      <c r="BI24" s="28">
        <f t="shared" si="40"/>
        <v>0</v>
      </c>
      <c r="BJ24" s="26">
        <f t="shared" si="13"/>
        <v>1103.4000000000001</v>
      </c>
      <c r="BK24" s="28">
        <f t="shared" si="40"/>
        <v>0</v>
      </c>
    </row>
    <row r="25" spans="1:63" s="12" customFormat="1" x14ac:dyDescent="0.25">
      <c r="A25" s="1" t="s">
        <v>70</v>
      </c>
      <c r="B25" s="3" t="s">
        <v>71</v>
      </c>
      <c r="C25" s="25" t="s">
        <v>134</v>
      </c>
      <c r="D25" s="29">
        <v>0</v>
      </c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29">
        <v>0</v>
      </c>
      <c r="O25" s="29">
        <v>0</v>
      </c>
      <c r="P25" s="29">
        <v>0</v>
      </c>
      <c r="Q25" s="29">
        <v>0</v>
      </c>
      <c r="R25" s="29">
        <v>0</v>
      </c>
      <c r="S25" s="29">
        <v>0</v>
      </c>
      <c r="T25" s="29">
        <v>0</v>
      </c>
      <c r="U25" s="29">
        <v>0</v>
      </c>
      <c r="V25" s="29">
        <v>0</v>
      </c>
      <c r="W25" s="29">
        <v>0</v>
      </c>
      <c r="X25" s="29">
        <v>0</v>
      </c>
      <c r="Y25" s="29">
        <v>0</v>
      </c>
      <c r="Z25" s="29">
        <v>0</v>
      </c>
      <c r="AA25" s="29">
        <v>0</v>
      </c>
      <c r="AB25" s="29">
        <v>0</v>
      </c>
      <c r="AC25" s="29">
        <v>0</v>
      </c>
      <c r="AD25" s="29">
        <v>0</v>
      </c>
      <c r="AE25" s="29">
        <v>0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0</v>
      </c>
      <c r="AS25" s="29">
        <v>0</v>
      </c>
      <c r="AT25" s="29">
        <v>0</v>
      </c>
      <c r="AU25" s="29">
        <v>0</v>
      </c>
      <c r="AV25" s="29">
        <v>0</v>
      </c>
      <c r="AW25" s="29">
        <v>0</v>
      </c>
      <c r="AX25" s="29">
        <v>0</v>
      </c>
      <c r="AY25" s="29">
        <v>0</v>
      </c>
      <c r="AZ25" s="29">
        <v>0</v>
      </c>
      <c r="BA25" s="29">
        <v>0</v>
      </c>
      <c r="BB25" s="29">
        <v>0</v>
      </c>
      <c r="BC25" s="29">
        <v>0</v>
      </c>
      <c r="BD25" s="29">
        <v>0</v>
      </c>
      <c r="BE25" s="29">
        <v>0</v>
      </c>
      <c r="BF25" s="29">
        <v>0</v>
      </c>
      <c r="BG25" s="26">
        <f t="shared" si="11"/>
        <v>0</v>
      </c>
      <c r="BH25" s="29">
        <v>0</v>
      </c>
      <c r="BI25" s="29">
        <v>0</v>
      </c>
      <c r="BJ25" s="26">
        <f t="shared" si="13"/>
        <v>0</v>
      </c>
      <c r="BK25" s="29">
        <v>0</v>
      </c>
    </row>
    <row r="26" spans="1:63" s="12" customFormat="1" hidden="1" x14ac:dyDescent="0.25">
      <c r="A26" s="1" t="s">
        <v>72</v>
      </c>
      <c r="B26" s="4" t="s">
        <v>73</v>
      </c>
      <c r="C26" s="25" t="s">
        <v>134</v>
      </c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26">
        <f t="shared" si="11"/>
        <v>0</v>
      </c>
      <c r="BH26" s="30"/>
      <c r="BI26" s="30"/>
      <c r="BJ26" s="26">
        <f t="shared" si="13"/>
        <v>0</v>
      </c>
      <c r="BK26" s="30"/>
    </row>
    <row r="27" spans="1:63" s="12" customFormat="1" ht="31.5" hidden="1" x14ac:dyDescent="0.25">
      <c r="A27" s="1" t="s">
        <v>74</v>
      </c>
      <c r="B27" s="4" t="s">
        <v>75</v>
      </c>
      <c r="C27" s="6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26">
        <f t="shared" si="11"/>
        <v>0</v>
      </c>
      <c r="BH27" s="30"/>
      <c r="BI27" s="30"/>
      <c r="BJ27" s="26">
        <f t="shared" si="13"/>
        <v>0</v>
      </c>
      <c r="BK27" s="30"/>
    </row>
    <row r="28" spans="1:63" s="12" customFormat="1" hidden="1" x14ac:dyDescent="0.25">
      <c r="A28" s="1" t="s">
        <v>76</v>
      </c>
      <c r="B28" s="4" t="s">
        <v>77</v>
      </c>
      <c r="C28" s="6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26">
        <f t="shared" si="11"/>
        <v>0</v>
      </c>
      <c r="BH28" s="30"/>
      <c r="BI28" s="30"/>
      <c r="BJ28" s="26">
        <f t="shared" si="13"/>
        <v>0</v>
      </c>
      <c r="BK28" s="30"/>
    </row>
    <row r="29" spans="1:63" s="12" customFormat="1" ht="31.5" hidden="1" x14ac:dyDescent="0.25">
      <c r="A29" s="1" t="s">
        <v>48</v>
      </c>
      <c r="B29" s="4" t="s">
        <v>78</v>
      </c>
      <c r="C29" s="6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26">
        <f t="shared" si="11"/>
        <v>0</v>
      </c>
      <c r="BH29" s="30"/>
      <c r="BI29" s="30"/>
      <c r="BJ29" s="26">
        <f t="shared" si="13"/>
        <v>0</v>
      </c>
      <c r="BK29" s="30"/>
    </row>
    <row r="30" spans="1:63" s="12" customFormat="1" ht="31.5" hidden="1" x14ac:dyDescent="0.25">
      <c r="A30" s="1" t="s">
        <v>79</v>
      </c>
      <c r="B30" s="4" t="s">
        <v>80</v>
      </c>
      <c r="C30" s="6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26">
        <f t="shared" si="11"/>
        <v>0</v>
      </c>
      <c r="BH30" s="30"/>
      <c r="BI30" s="30"/>
      <c r="BJ30" s="26">
        <f t="shared" si="13"/>
        <v>0</v>
      </c>
      <c r="BK30" s="30"/>
    </row>
    <row r="31" spans="1:63" s="12" customFormat="1" ht="31.5" x14ac:dyDescent="0.25">
      <c r="A31" s="1" t="s">
        <v>49</v>
      </c>
      <c r="B31" s="5" t="s">
        <v>81</v>
      </c>
      <c r="C31" s="25" t="s">
        <v>134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0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>
        <v>0</v>
      </c>
      <c r="AX31" s="29">
        <v>0</v>
      </c>
      <c r="AY31" s="29">
        <v>0</v>
      </c>
      <c r="AZ31" s="29">
        <v>0</v>
      </c>
      <c r="BA31" s="29">
        <v>0</v>
      </c>
      <c r="BB31" s="29">
        <v>0</v>
      </c>
      <c r="BC31" s="29">
        <v>0</v>
      </c>
      <c r="BD31" s="29">
        <v>0</v>
      </c>
      <c r="BE31" s="29">
        <v>0</v>
      </c>
      <c r="BF31" s="29">
        <v>0</v>
      </c>
      <c r="BG31" s="26">
        <f t="shared" si="11"/>
        <v>0</v>
      </c>
      <c r="BH31" s="29">
        <v>0</v>
      </c>
      <c r="BI31" s="29">
        <v>0</v>
      </c>
      <c r="BJ31" s="26">
        <f t="shared" si="13"/>
        <v>0</v>
      </c>
      <c r="BK31" s="29">
        <v>0</v>
      </c>
    </row>
    <row r="32" spans="1:63" s="12" customFormat="1" ht="31.5" hidden="1" customHeight="1" x14ac:dyDescent="0.25">
      <c r="A32" s="1" t="s">
        <v>51</v>
      </c>
      <c r="B32" s="4" t="s">
        <v>82</v>
      </c>
      <c r="C32" s="25" t="s">
        <v>134</v>
      </c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26">
        <f t="shared" si="11"/>
        <v>0</v>
      </c>
      <c r="BH32" s="30"/>
      <c r="BI32" s="30"/>
      <c r="BJ32" s="26">
        <f t="shared" si="13"/>
        <v>0</v>
      </c>
      <c r="BK32" s="30"/>
    </row>
    <row r="33" spans="1:63" s="12" customFormat="1" ht="47.25" hidden="1" customHeight="1" x14ac:dyDescent="0.25">
      <c r="A33" s="1" t="s">
        <v>83</v>
      </c>
      <c r="B33" s="4" t="s">
        <v>84</v>
      </c>
      <c r="C33" s="6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26">
        <f t="shared" si="11"/>
        <v>0</v>
      </c>
      <c r="BH33" s="30"/>
      <c r="BI33" s="30"/>
      <c r="BJ33" s="26">
        <f t="shared" si="13"/>
        <v>0</v>
      </c>
      <c r="BK33" s="30"/>
    </row>
    <row r="34" spans="1:63" s="12" customFormat="1" ht="31.5" hidden="1" customHeight="1" x14ac:dyDescent="0.25">
      <c r="A34" s="1" t="s">
        <v>85</v>
      </c>
      <c r="B34" s="4" t="s">
        <v>86</v>
      </c>
      <c r="C34" s="6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26">
        <f t="shared" si="11"/>
        <v>0</v>
      </c>
      <c r="BH34" s="30"/>
      <c r="BI34" s="30"/>
      <c r="BJ34" s="26">
        <f t="shared" si="13"/>
        <v>0</v>
      </c>
      <c r="BK34" s="30"/>
    </row>
    <row r="35" spans="1:63" s="12" customFormat="1" ht="31.5" hidden="1" customHeight="1" x14ac:dyDescent="0.25">
      <c r="A35" s="1" t="s">
        <v>53</v>
      </c>
      <c r="B35" s="4" t="s">
        <v>87</v>
      </c>
      <c r="C35" s="6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26">
        <f t="shared" si="11"/>
        <v>0</v>
      </c>
      <c r="BH35" s="30"/>
      <c r="BI35" s="30"/>
      <c r="BJ35" s="26">
        <f t="shared" si="13"/>
        <v>0</v>
      </c>
      <c r="BK35" s="30"/>
    </row>
    <row r="36" spans="1:63" s="12" customFormat="1" ht="31.5" hidden="1" customHeight="1" x14ac:dyDescent="0.25">
      <c r="A36" s="1" t="s">
        <v>88</v>
      </c>
      <c r="B36" s="4" t="s">
        <v>89</v>
      </c>
      <c r="C36" s="6"/>
      <c r="D36" s="31" t="e">
        <f>D37+D41+D43+#REF!</f>
        <v>#REF!</v>
      </c>
      <c r="E36" s="31" t="e">
        <f>E37+E41+E43+#REF!</f>
        <v>#REF!</v>
      </c>
      <c r="F36" s="31" t="e">
        <f>F37+F41+F43+#REF!</f>
        <v>#REF!</v>
      </c>
      <c r="G36" s="31" t="e">
        <f>G37+G41+G43+#REF!</f>
        <v>#REF!</v>
      </c>
      <c r="H36" s="31" t="e">
        <f>H37+H41+H43+#REF!</f>
        <v>#REF!</v>
      </c>
      <c r="I36" s="31" t="e">
        <f>I37+I41+I43+#REF!</f>
        <v>#REF!</v>
      </c>
      <c r="J36" s="31" t="e">
        <f>J37+J41+J43+#REF!</f>
        <v>#REF!</v>
      </c>
      <c r="K36" s="31" t="e">
        <f>K37+K41+K43+#REF!</f>
        <v>#REF!</v>
      </c>
      <c r="L36" s="31" t="e">
        <f>L37+L41+L43+#REF!</f>
        <v>#REF!</v>
      </c>
      <c r="M36" s="31" t="e">
        <f>M37+M41+M43+#REF!</f>
        <v>#REF!</v>
      </c>
      <c r="N36" s="31" t="e">
        <f>N37+N41+N43+#REF!</f>
        <v>#REF!</v>
      </c>
      <c r="O36" s="31" t="e">
        <f>O37+O41+O43+#REF!</f>
        <v>#REF!</v>
      </c>
      <c r="P36" s="31" t="e">
        <f>P37+P41+P43+#REF!</f>
        <v>#REF!</v>
      </c>
      <c r="Q36" s="31" t="e">
        <f>Q37+Q41+Q43+#REF!</f>
        <v>#REF!</v>
      </c>
      <c r="R36" s="31" t="e">
        <f>R37+R41+R43+#REF!</f>
        <v>#REF!</v>
      </c>
      <c r="S36" s="31" t="e">
        <f>S37+S41+S43+#REF!</f>
        <v>#REF!</v>
      </c>
      <c r="T36" s="31" t="e">
        <f>T37+T41+T43+#REF!</f>
        <v>#REF!</v>
      </c>
      <c r="U36" s="31" t="e">
        <f>U37+U41+U43+#REF!</f>
        <v>#REF!</v>
      </c>
      <c r="V36" s="31" t="e">
        <f>V37+V41+V43+#REF!</f>
        <v>#REF!</v>
      </c>
      <c r="W36" s="31" t="e">
        <f>W37+W41+W43+#REF!</f>
        <v>#REF!</v>
      </c>
      <c r="X36" s="31" t="e">
        <f>X37+X41+X43+#REF!</f>
        <v>#REF!</v>
      </c>
      <c r="Y36" s="31" t="e">
        <f>Y37+Y41+Y43+#REF!</f>
        <v>#REF!</v>
      </c>
      <c r="Z36" s="31" t="e">
        <f>Z37+Z41+Z43+#REF!</f>
        <v>#REF!</v>
      </c>
      <c r="AA36" s="31" t="e">
        <f>AA37+AA41+AA43+#REF!</f>
        <v>#REF!</v>
      </c>
      <c r="AB36" s="31" t="e">
        <f>AB37+AB41+AB43+#REF!</f>
        <v>#REF!</v>
      </c>
      <c r="AC36" s="31" t="e">
        <f>AC37+AC41+AC43+#REF!</f>
        <v>#REF!</v>
      </c>
      <c r="AD36" s="31" t="e">
        <f>AD37+AD41+AD43+#REF!</f>
        <v>#REF!</v>
      </c>
      <c r="AE36" s="31" t="e">
        <f>AE37+AE41+AE43+#REF!</f>
        <v>#REF!</v>
      </c>
      <c r="AF36" s="31" t="e">
        <f>AF37+AF41+AF43+#REF!</f>
        <v>#REF!</v>
      </c>
      <c r="AG36" s="31" t="e">
        <f>AG37+AG41+AG43+#REF!</f>
        <v>#REF!</v>
      </c>
      <c r="AH36" s="31" t="e">
        <f>AH37+AH41+AH43+#REF!</f>
        <v>#REF!</v>
      </c>
      <c r="AI36" s="31" t="e">
        <f>AI37+AI41+AI43+#REF!</f>
        <v>#REF!</v>
      </c>
      <c r="AJ36" s="31" t="e">
        <f>AJ37+AJ41+AJ43+#REF!</f>
        <v>#REF!</v>
      </c>
      <c r="AK36" s="31" t="e">
        <f>AK37+AK41+AK43+#REF!</f>
        <v>#REF!</v>
      </c>
      <c r="AL36" s="31" t="e">
        <f>AL37+AL41+AL43+#REF!</f>
        <v>#REF!</v>
      </c>
      <c r="AM36" s="31" t="e">
        <f>AM37+AM41+AM43+#REF!</f>
        <v>#REF!</v>
      </c>
      <c r="AN36" s="31" t="e">
        <f>AN37+AN41+AN43+#REF!</f>
        <v>#REF!</v>
      </c>
      <c r="AO36" s="31" t="e">
        <f>AO37+AO41+AO43+#REF!</f>
        <v>#REF!</v>
      </c>
      <c r="AP36" s="31" t="e">
        <f>AP37+AP41+AP43+#REF!</f>
        <v>#REF!</v>
      </c>
      <c r="AQ36" s="31" t="e">
        <f>AQ37+AQ41+AQ43+#REF!</f>
        <v>#REF!</v>
      </c>
      <c r="AR36" s="31" t="e">
        <f>AR37+AR41+AR43+#REF!</f>
        <v>#REF!</v>
      </c>
      <c r="AS36" s="31" t="e">
        <f>AS37+AS41+AS43+#REF!</f>
        <v>#REF!</v>
      </c>
      <c r="AT36" s="31" t="e">
        <f>AT37+AT41+AT43+#REF!</f>
        <v>#REF!</v>
      </c>
      <c r="AU36" s="31" t="e">
        <f>AU37+AU41+AU43+#REF!</f>
        <v>#REF!</v>
      </c>
      <c r="AV36" s="31" t="e">
        <f>AV37+AV41+AV43+#REF!</f>
        <v>#REF!</v>
      </c>
      <c r="AW36" s="31" t="e">
        <f>AW37+AW41+AW43+#REF!</f>
        <v>#REF!</v>
      </c>
      <c r="AX36" s="31" t="e">
        <f>AX37+AX41+AX43+#REF!</f>
        <v>#REF!</v>
      </c>
      <c r="AY36" s="31" t="e">
        <f>AY37+AY41+AY43+#REF!</f>
        <v>#REF!</v>
      </c>
      <c r="AZ36" s="31" t="e">
        <f>AZ37+AZ41+AZ43+#REF!</f>
        <v>#REF!</v>
      </c>
      <c r="BA36" s="31" t="e">
        <f>BA37+BA41+BA43+#REF!</f>
        <v>#REF!</v>
      </c>
      <c r="BB36" s="31" t="e">
        <f>BB37+BB41+BB43+#REF!</f>
        <v>#REF!</v>
      </c>
      <c r="BC36" s="31" t="e">
        <f>BC37+BC41+BC43+#REF!</f>
        <v>#REF!</v>
      </c>
      <c r="BD36" s="31" t="e">
        <f>BD37+BD41+BD43+#REF!</f>
        <v>#REF!</v>
      </c>
      <c r="BE36" s="31" t="e">
        <f>BE37+BE41+BE43+#REF!</f>
        <v>#REF!</v>
      </c>
      <c r="BF36" s="31" t="e">
        <f>BF37+BF41+BF43+#REF!</f>
        <v>#REF!</v>
      </c>
      <c r="BG36" s="26" t="e">
        <f t="shared" si="11"/>
        <v>#REF!</v>
      </c>
      <c r="BH36" s="31" t="e">
        <f>BH37+BH41+BH43+#REF!</f>
        <v>#REF!</v>
      </c>
      <c r="BI36" s="31" t="e">
        <f>BI37+BI41+BI43+#REF!</f>
        <v>#REF!</v>
      </c>
      <c r="BJ36" s="26" t="e">
        <f t="shared" si="13"/>
        <v>#REF!</v>
      </c>
      <c r="BK36" s="31" t="e">
        <f>BK37+BK41+BK43+#REF!</f>
        <v>#REF!</v>
      </c>
    </row>
    <row r="37" spans="1:63" s="12" customFormat="1" ht="15.75" hidden="1" customHeight="1" x14ac:dyDescent="0.25">
      <c r="A37" s="1" t="s">
        <v>90</v>
      </c>
      <c r="B37" s="4" t="s">
        <v>91</v>
      </c>
      <c r="C37" s="6"/>
      <c r="D37" s="31">
        <f t="shared" ref="D37:BE37" si="41">SUM(D38:D40)</f>
        <v>0</v>
      </c>
      <c r="E37" s="31">
        <f t="shared" si="41"/>
        <v>0</v>
      </c>
      <c r="F37" s="31">
        <f t="shared" si="41"/>
        <v>0</v>
      </c>
      <c r="G37" s="31">
        <f t="shared" si="41"/>
        <v>0</v>
      </c>
      <c r="H37" s="31">
        <f t="shared" si="41"/>
        <v>0</v>
      </c>
      <c r="I37" s="31">
        <f t="shared" si="41"/>
        <v>0</v>
      </c>
      <c r="J37" s="31">
        <f t="shared" ref="J37:O37" si="42">SUM(J38:J40)</f>
        <v>0</v>
      </c>
      <c r="K37" s="31">
        <f t="shared" si="42"/>
        <v>0</v>
      </c>
      <c r="L37" s="31">
        <f t="shared" si="42"/>
        <v>0</v>
      </c>
      <c r="M37" s="31">
        <f t="shared" si="42"/>
        <v>0</v>
      </c>
      <c r="N37" s="31">
        <f t="shared" si="42"/>
        <v>0</v>
      </c>
      <c r="O37" s="31">
        <f t="shared" si="42"/>
        <v>0</v>
      </c>
      <c r="P37" s="31">
        <f t="shared" si="41"/>
        <v>0</v>
      </c>
      <c r="Q37" s="31">
        <f t="shared" si="41"/>
        <v>0</v>
      </c>
      <c r="R37" s="31">
        <f t="shared" si="41"/>
        <v>0</v>
      </c>
      <c r="S37" s="31">
        <f t="shared" si="41"/>
        <v>0</v>
      </c>
      <c r="T37" s="31">
        <f t="shared" si="41"/>
        <v>0</v>
      </c>
      <c r="U37" s="31">
        <f t="shared" si="41"/>
        <v>0</v>
      </c>
      <c r="V37" s="31">
        <f t="shared" si="41"/>
        <v>0</v>
      </c>
      <c r="W37" s="31">
        <f t="shared" si="41"/>
        <v>0</v>
      </c>
      <c r="X37" s="31">
        <f t="shared" si="41"/>
        <v>0</v>
      </c>
      <c r="Y37" s="31">
        <f t="shared" si="41"/>
        <v>0</v>
      </c>
      <c r="Z37" s="31">
        <f t="shared" si="41"/>
        <v>0</v>
      </c>
      <c r="AA37" s="31">
        <f t="shared" si="41"/>
        <v>0</v>
      </c>
      <c r="AB37" s="31">
        <f t="shared" si="41"/>
        <v>0</v>
      </c>
      <c r="AC37" s="31">
        <f t="shared" si="41"/>
        <v>76.756</v>
      </c>
      <c r="AD37" s="31">
        <f t="shared" si="41"/>
        <v>0</v>
      </c>
      <c r="AE37" s="31">
        <f t="shared" si="41"/>
        <v>0</v>
      </c>
      <c r="AF37" s="31">
        <f t="shared" si="41"/>
        <v>1163.92</v>
      </c>
      <c r="AG37" s="31">
        <f t="shared" si="41"/>
        <v>11</v>
      </c>
      <c r="AH37" s="31">
        <f t="shared" si="41"/>
        <v>0</v>
      </c>
      <c r="AI37" s="31">
        <f t="shared" si="41"/>
        <v>0</v>
      </c>
      <c r="AJ37" s="31">
        <f t="shared" si="41"/>
        <v>0</v>
      </c>
      <c r="AK37" s="31">
        <f t="shared" si="41"/>
        <v>0</v>
      </c>
      <c r="AL37" s="31">
        <f t="shared" si="41"/>
        <v>0</v>
      </c>
      <c r="AM37" s="31">
        <f t="shared" si="41"/>
        <v>0</v>
      </c>
      <c r="AN37" s="31">
        <f t="shared" si="41"/>
        <v>0</v>
      </c>
      <c r="AO37" s="31">
        <f t="shared" si="41"/>
        <v>104.32199999999999</v>
      </c>
      <c r="AP37" s="31">
        <f t="shared" si="41"/>
        <v>0</v>
      </c>
      <c r="AQ37" s="31">
        <f t="shared" si="41"/>
        <v>0</v>
      </c>
      <c r="AR37" s="31">
        <f t="shared" si="41"/>
        <v>1564.3200000000002</v>
      </c>
      <c r="AS37" s="31">
        <f t="shared" si="41"/>
        <v>12</v>
      </c>
      <c r="AT37" s="31">
        <f t="shared" si="41"/>
        <v>0</v>
      </c>
      <c r="AU37" s="31">
        <f t="shared" si="41"/>
        <v>0</v>
      </c>
      <c r="AV37" s="31">
        <f t="shared" si="41"/>
        <v>0</v>
      </c>
      <c r="AW37" s="31">
        <f t="shared" si="41"/>
        <v>0</v>
      </c>
      <c r="AX37" s="31">
        <f t="shared" si="41"/>
        <v>0</v>
      </c>
      <c r="AY37" s="31">
        <f t="shared" si="41"/>
        <v>0</v>
      </c>
      <c r="AZ37" s="31">
        <f t="shared" si="41"/>
        <v>0</v>
      </c>
      <c r="BA37" s="31">
        <f t="shared" si="41"/>
        <v>181.07800000000003</v>
      </c>
      <c r="BB37" s="31">
        <f t="shared" si="41"/>
        <v>0</v>
      </c>
      <c r="BC37" s="31">
        <f t="shared" si="41"/>
        <v>0</v>
      </c>
      <c r="BD37" s="31">
        <f t="shared" si="41"/>
        <v>2728.2400000000002</v>
      </c>
      <c r="BE37" s="31">
        <f t="shared" si="41"/>
        <v>23</v>
      </c>
      <c r="BF37" s="31">
        <f t="shared" ref="BF37:BK37" si="43">SUM(BF38:BF40)</f>
        <v>0</v>
      </c>
      <c r="BG37" s="26">
        <f t="shared" si="11"/>
        <v>181.07800000000003</v>
      </c>
      <c r="BH37" s="31">
        <f t="shared" si="43"/>
        <v>0</v>
      </c>
      <c r="BI37" s="31">
        <f t="shared" si="43"/>
        <v>0</v>
      </c>
      <c r="BJ37" s="26">
        <f t="shared" si="13"/>
        <v>2728.2400000000002</v>
      </c>
      <c r="BK37" s="31">
        <f t="shared" si="43"/>
        <v>0</v>
      </c>
    </row>
    <row r="38" spans="1:63" s="12" customFormat="1" x14ac:dyDescent="0.25">
      <c r="A38" s="1" t="s">
        <v>92</v>
      </c>
      <c r="B38" s="5" t="s">
        <v>93</v>
      </c>
      <c r="C38" s="25" t="s">
        <v>134</v>
      </c>
      <c r="D38" s="31">
        <f t="shared" ref="D38:BE38" si="44">D39+D43+D44+D52</f>
        <v>0</v>
      </c>
      <c r="E38" s="31">
        <f t="shared" si="44"/>
        <v>0</v>
      </c>
      <c r="F38" s="31">
        <f t="shared" si="44"/>
        <v>0</v>
      </c>
      <c r="G38" s="31">
        <f t="shared" si="44"/>
        <v>0</v>
      </c>
      <c r="H38" s="31">
        <f t="shared" si="44"/>
        <v>0</v>
      </c>
      <c r="I38" s="31">
        <f t="shared" si="44"/>
        <v>0</v>
      </c>
      <c r="J38" s="31">
        <f t="shared" ref="J38:O38" si="45">J39+J43+J44+J52</f>
        <v>0</v>
      </c>
      <c r="K38" s="31">
        <f t="shared" si="45"/>
        <v>0</v>
      </c>
      <c r="L38" s="31">
        <f t="shared" si="45"/>
        <v>0</v>
      </c>
      <c r="M38" s="31">
        <f t="shared" si="45"/>
        <v>0</v>
      </c>
      <c r="N38" s="31">
        <f t="shared" si="45"/>
        <v>0</v>
      </c>
      <c r="O38" s="31">
        <f t="shared" si="45"/>
        <v>0</v>
      </c>
      <c r="P38" s="31">
        <f t="shared" si="44"/>
        <v>0</v>
      </c>
      <c r="Q38" s="31">
        <f t="shared" si="44"/>
        <v>0</v>
      </c>
      <c r="R38" s="31">
        <f t="shared" si="44"/>
        <v>0</v>
      </c>
      <c r="S38" s="31">
        <f t="shared" si="44"/>
        <v>0</v>
      </c>
      <c r="T38" s="31">
        <f t="shared" si="44"/>
        <v>0</v>
      </c>
      <c r="U38" s="31">
        <f t="shared" si="44"/>
        <v>0</v>
      </c>
      <c r="V38" s="31">
        <f t="shared" si="44"/>
        <v>0</v>
      </c>
      <c r="W38" s="31">
        <f t="shared" si="44"/>
        <v>0</v>
      </c>
      <c r="X38" s="31">
        <f t="shared" si="44"/>
        <v>0</v>
      </c>
      <c r="Y38" s="31">
        <f t="shared" si="44"/>
        <v>0</v>
      </c>
      <c r="Z38" s="31">
        <f t="shared" si="44"/>
        <v>0</v>
      </c>
      <c r="AA38" s="31">
        <f t="shared" si="44"/>
        <v>0</v>
      </c>
      <c r="AB38" s="31">
        <f t="shared" si="44"/>
        <v>0</v>
      </c>
      <c r="AC38" s="31">
        <f t="shared" si="44"/>
        <v>42.781000000000006</v>
      </c>
      <c r="AD38" s="31">
        <f t="shared" si="44"/>
        <v>0</v>
      </c>
      <c r="AE38" s="31">
        <f t="shared" si="44"/>
        <v>0</v>
      </c>
      <c r="AF38" s="31">
        <f t="shared" si="44"/>
        <v>581.96</v>
      </c>
      <c r="AG38" s="31">
        <f t="shared" si="44"/>
        <v>11</v>
      </c>
      <c r="AH38" s="31">
        <f t="shared" si="44"/>
        <v>0</v>
      </c>
      <c r="AI38" s="31">
        <f t="shared" si="44"/>
        <v>0</v>
      </c>
      <c r="AJ38" s="31">
        <f t="shared" si="44"/>
        <v>0</v>
      </c>
      <c r="AK38" s="31">
        <f t="shared" si="44"/>
        <v>0</v>
      </c>
      <c r="AL38" s="31">
        <f t="shared" si="44"/>
        <v>0</v>
      </c>
      <c r="AM38" s="31">
        <f t="shared" si="44"/>
        <v>0</v>
      </c>
      <c r="AN38" s="31">
        <f t="shared" si="44"/>
        <v>0</v>
      </c>
      <c r="AO38" s="31">
        <f t="shared" si="44"/>
        <v>40.613999999999997</v>
      </c>
      <c r="AP38" s="31">
        <f t="shared" si="44"/>
        <v>0</v>
      </c>
      <c r="AQ38" s="31">
        <f t="shared" si="44"/>
        <v>0</v>
      </c>
      <c r="AR38" s="31">
        <f t="shared" si="44"/>
        <v>521.44000000000005</v>
      </c>
      <c r="AS38" s="31">
        <f t="shared" si="44"/>
        <v>12</v>
      </c>
      <c r="AT38" s="31">
        <f t="shared" si="44"/>
        <v>0</v>
      </c>
      <c r="AU38" s="31">
        <f t="shared" si="44"/>
        <v>0</v>
      </c>
      <c r="AV38" s="31">
        <f t="shared" si="44"/>
        <v>0</v>
      </c>
      <c r="AW38" s="31">
        <f t="shared" si="44"/>
        <v>0</v>
      </c>
      <c r="AX38" s="31">
        <f t="shared" si="44"/>
        <v>0</v>
      </c>
      <c r="AY38" s="31">
        <f t="shared" si="44"/>
        <v>0</v>
      </c>
      <c r="AZ38" s="31">
        <f t="shared" si="44"/>
        <v>0</v>
      </c>
      <c r="BA38" s="31">
        <f t="shared" si="44"/>
        <v>83.39500000000001</v>
      </c>
      <c r="BB38" s="31">
        <f t="shared" si="44"/>
        <v>0</v>
      </c>
      <c r="BC38" s="31">
        <f t="shared" si="44"/>
        <v>0</v>
      </c>
      <c r="BD38" s="31">
        <f t="shared" si="44"/>
        <v>1103.4000000000001</v>
      </c>
      <c r="BE38" s="31">
        <f t="shared" si="44"/>
        <v>23</v>
      </c>
      <c r="BF38" s="31">
        <f t="shared" ref="BF38:BK38" si="46">BF39+BF43+BF44+BF52</f>
        <v>0</v>
      </c>
      <c r="BG38" s="26">
        <f t="shared" si="11"/>
        <v>83.39500000000001</v>
      </c>
      <c r="BH38" s="31">
        <f t="shared" si="46"/>
        <v>0</v>
      </c>
      <c r="BI38" s="31">
        <f t="shared" si="46"/>
        <v>0</v>
      </c>
      <c r="BJ38" s="26">
        <f t="shared" si="13"/>
        <v>1103.4000000000001</v>
      </c>
      <c r="BK38" s="31">
        <f t="shared" si="46"/>
        <v>0</v>
      </c>
    </row>
    <row r="39" spans="1:63" s="12" customFormat="1" ht="31.5" x14ac:dyDescent="0.25">
      <c r="A39" s="1" t="s">
        <v>94</v>
      </c>
      <c r="B39" s="5" t="s">
        <v>95</v>
      </c>
      <c r="C39" s="25" t="s">
        <v>134</v>
      </c>
      <c r="D39" s="31">
        <f t="shared" ref="D39:BE39" si="47">SUM(D40:D42)</f>
        <v>0</v>
      </c>
      <c r="E39" s="31">
        <f t="shared" si="47"/>
        <v>0</v>
      </c>
      <c r="F39" s="31">
        <f t="shared" si="47"/>
        <v>0</v>
      </c>
      <c r="G39" s="31">
        <f t="shared" si="47"/>
        <v>0</v>
      </c>
      <c r="H39" s="31">
        <f t="shared" si="47"/>
        <v>0</v>
      </c>
      <c r="I39" s="31">
        <f t="shared" si="47"/>
        <v>0</v>
      </c>
      <c r="J39" s="31">
        <f t="shared" ref="J39:O39" si="48">SUM(J40:J42)</f>
        <v>0</v>
      </c>
      <c r="K39" s="31">
        <f t="shared" si="48"/>
        <v>0</v>
      </c>
      <c r="L39" s="31">
        <f t="shared" si="48"/>
        <v>0</v>
      </c>
      <c r="M39" s="31">
        <f t="shared" si="48"/>
        <v>0</v>
      </c>
      <c r="N39" s="31">
        <f t="shared" si="48"/>
        <v>0</v>
      </c>
      <c r="O39" s="31">
        <f t="shared" si="48"/>
        <v>0</v>
      </c>
      <c r="P39" s="31">
        <f t="shared" si="47"/>
        <v>0</v>
      </c>
      <c r="Q39" s="31">
        <f t="shared" si="47"/>
        <v>0</v>
      </c>
      <c r="R39" s="31">
        <f t="shared" si="47"/>
        <v>0</v>
      </c>
      <c r="S39" s="31">
        <f t="shared" si="47"/>
        <v>0</v>
      </c>
      <c r="T39" s="31">
        <f t="shared" si="47"/>
        <v>0</v>
      </c>
      <c r="U39" s="31">
        <f t="shared" si="47"/>
        <v>0</v>
      </c>
      <c r="V39" s="31">
        <f t="shared" si="47"/>
        <v>0</v>
      </c>
      <c r="W39" s="31">
        <f t="shared" si="47"/>
        <v>0</v>
      </c>
      <c r="X39" s="31">
        <f t="shared" si="47"/>
        <v>0</v>
      </c>
      <c r="Y39" s="31">
        <f t="shared" si="47"/>
        <v>0</v>
      </c>
      <c r="Z39" s="31">
        <f t="shared" si="47"/>
        <v>0</v>
      </c>
      <c r="AA39" s="31">
        <f t="shared" si="47"/>
        <v>0</v>
      </c>
      <c r="AB39" s="31">
        <f t="shared" si="47"/>
        <v>0</v>
      </c>
      <c r="AC39" s="31">
        <f t="shared" si="47"/>
        <v>33.975000000000001</v>
      </c>
      <c r="AD39" s="31">
        <f t="shared" si="47"/>
        <v>0</v>
      </c>
      <c r="AE39" s="31">
        <f t="shared" si="47"/>
        <v>0</v>
      </c>
      <c r="AF39" s="31">
        <f t="shared" si="47"/>
        <v>581.96</v>
      </c>
      <c r="AG39" s="31">
        <f t="shared" si="47"/>
        <v>0</v>
      </c>
      <c r="AH39" s="31">
        <f t="shared" si="47"/>
        <v>0</v>
      </c>
      <c r="AI39" s="31">
        <f t="shared" si="47"/>
        <v>0</v>
      </c>
      <c r="AJ39" s="31">
        <f t="shared" si="47"/>
        <v>0</v>
      </c>
      <c r="AK39" s="31">
        <f t="shared" si="47"/>
        <v>0</v>
      </c>
      <c r="AL39" s="31">
        <f t="shared" si="47"/>
        <v>0</v>
      </c>
      <c r="AM39" s="31">
        <f t="shared" si="47"/>
        <v>0</v>
      </c>
      <c r="AN39" s="31">
        <f t="shared" si="47"/>
        <v>0</v>
      </c>
      <c r="AO39" s="31">
        <f t="shared" si="47"/>
        <v>31.853999999999999</v>
      </c>
      <c r="AP39" s="31">
        <f t="shared" si="47"/>
        <v>0</v>
      </c>
      <c r="AQ39" s="31">
        <f t="shared" si="47"/>
        <v>0</v>
      </c>
      <c r="AR39" s="31">
        <f t="shared" si="47"/>
        <v>521.44000000000005</v>
      </c>
      <c r="AS39" s="31">
        <f t="shared" si="47"/>
        <v>0</v>
      </c>
      <c r="AT39" s="31">
        <f t="shared" si="47"/>
        <v>0</v>
      </c>
      <c r="AU39" s="31">
        <f t="shared" si="47"/>
        <v>0</v>
      </c>
      <c r="AV39" s="31">
        <f t="shared" si="47"/>
        <v>0</v>
      </c>
      <c r="AW39" s="31">
        <f t="shared" si="47"/>
        <v>0</v>
      </c>
      <c r="AX39" s="31">
        <f t="shared" si="47"/>
        <v>0</v>
      </c>
      <c r="AY39" s="31">
        <f t="shared" si="47"/>
        <v>0</v>
      </c>
      <c r="AZ39" s="31">
        <f t="shared" si="47"/>
        <v>0</v>
      </c>
      <c r="BA39" s="31">
        <f t="shared" si="47"/>
        <v>65.829000000000008</v>
      </c>
      <c r="BB39" s="31">
        <f t="shared" si="47"/>
        <v>0</v>
      </c>
      <c r="BC39" s="31">
        <f t="shared" si="47"/>
        <v>0</v>
      </c>
      <c r="BD39" s="31">
        <f t="shared" si="47"/>
        <v>1103.4000000000001</v>
      </c>
      <c r="BE39" s="31">
        <f t="shared" si="47"/>
        <v>0</v>
      </c>
      <c r="BF39" s="31">
        <f t="shared" ref="BF39:BK39" si="49">SUM(BF40:BF42)</f>
        <v>0</v>
      </c>
      <c r="BG39" s="26">
        <f t="shared" si="11"/>
        <v>65.829000000000008</v>
      </c>
      <c r="BH39" s="31">
        <f t="shared" si="49"/>
        <v>0</v>
      </c>
      <c r="BI39" s="31">
        <f t="shared" si="49"/>
        <v>0</v>
      </c>
      <c r="BJ39" s="26">
        <f t="shared" si="13"/>
        <v>1103.4000000000001</v>
      </c>
      <c r="BK39" s="31">
        <f t="shared" si="49"/>
        <v>0</v>
      </c>
    </row>
    <row r="40" spans="1:63" s="12" customFormat="1" ht="66" customHeight="1" x14ac:dyDescent="0.25">
      <c r="A40" s="6" t="s">
        <v>96</v>
      </c>
      <c r="B40" s="7" t="s">
        <v>139</v>
      </c>
      <c r="C40" s="6" t="s">
        <v>56</v>
      </c>
      <c r="D40" s="32">
        <v>0</v>
      </c>
      <c r="E40" s="32"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>
        <v>0</v>
      </c>
      <c r="Q40" s="32">
        <v>0</v>
      </c>
      <c r="R40" s="32">
        <v>0</v>
      </c>
      <c r="S40" s="32">
        <v>0</v>
      </c>
      <c r="T40" s="32">
        <v>0</v>
      </c>
      <c r="U40" s="32">
        <v>0</v>
      </c>
      <c r="V40" s="32">
        <v>0</v>
      </c>
      <c r="W40" s="32">
        <v>0</v>
      </c>
      <c r="X40" s="32">
        <v>0</v>
      </c>
      <c r="Y40" s="32">
        <v>0</v>
      </c>
      <c r="Z40" s="32">
        <v>0</v>
      </c>
      <c r="AA40" s="32">
        <v>0</v>
      </c>
      <c r="AB40" s="32">
        <v>0</v>
      </c>
      <c r="AC40" s="32">
        <v>0</v>
      </c>
      <c r="AD40" s="32">
        <v>0</v>
      </c>
      <c r="AE40" s="32">
        <v>0</v>
      </c>
      <c r="AF40" s="32">
        <v>0</v>
      </c>
      <c r="AG40" s="32">
        <v>0</v>
      </c>
      <c r="AH40" s="32">
        <v>0</v>
      </c>
      <c r="AI40" s="32">
        <v>0</v>
      </c>
      <c r="AJ40" s="32">
        <v>0</v>
      </c>
      <c r="AK40" s="32">
        <v>0</v>
      </c>
      <c r="AL40" s="32">
        <v>0</v>
      </c>
      <c r="AM40" s="32">
        <v>0</v>
      </c>
      <c r="AN40" s="32">
        <v>0</v>
      </c>
      <c r="AO40" s="23">
        <v>31.853999999999999</v>
      </c>
      <c r="AP40" s="32">
        <v>0</v>
      </c>
      <c r="AQ40" s="32">
        <v>0</v>
      </c>
      <c r="AR40" s="39">
        <v>521.44000000000005</v>
      </c>
      <c r="AS40" s="32">
        <v>0</v>
      </c>
      <c r="AT40" s="32">
        <v>0</v>
      </c>
      <c r="AU40" s="32">
        <v>0</v>
      </c>
      <c r="AV40" s="32">
        <v>0</v>
      </c>
      <c r="AW40" s="32">
        <v>0</v>
      </c>
      <c r="AX40" s="32">
        <v>0</v>
      </c>
      <c r="AY40" s="32">
        <v>0</v>
      </c>
      <c r="AZ40" s="32">
        <f t="shared" ref="AZ40:BE42" si="50">D40+P40+AB40+AN40</f>
        <v>0</v>
      </c>
      <c r="BA40" s="23">
        <f t="shared" si="50"/>
        <v>31.853999999999999</v>
      </c>
      <c r="BB40" s="32">
        <f t="shared" si="50"/>
        <v>0</v>
      </c>
      <c r="BC40" s="32">
        <f t="shared" si="50"/>
        <v>0</v>
      </c>
      <c r="BD40" s="32">
        <f t="shared" si="50"/>
        <v>521.44000000000005</v>
      </c>
      <c r="BE40" s="32">
        <f t="shared" si="50"/>
        <v>0</v>
      </c>
      <c r="BF40" s="32">
        <v>0</v>
      </c>
      <c r="BG40" s="26">
        <f t="shared" si="11"/>
        <v>31.853999999999999</v>
      </c>
      <c r="BH40" s="32">
        <v>0</v>
      </c>
      <c r="BI40" s="32">
        <v>0</v>
      </c>
      <c r="BJ40" s="26">
        <f t="shared" si="13"/>
        <v>521.44000000000005</v>
      </c>
      <c r="BK40" s="32">
        <v>0</v>
      </c>
    </row>
    <row r="41" spans="1:63" s="12" customFormat="1" ht="71.25" customHeight="1" x14ac:dyDescent="0.25">
      <c r="A41" s="6" t="s">
        <v>97</v>
      </c>
      <c r="B41" s="7" t="s">
        <v>140</v>
      </c>
      <c r="C41" s="6" t="s">
        <v>99</v>
      </c>
      <c r="D41" s="32">
        <v>0</v>
      </c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2">
        <v>0</v>
      </c>
      <c r="Q41" s="32">
        <v>0</v>
      </c>
      <c r="R41" s="32">
        <v>0</v>
      </c>
      <c r="S41" s="32">
        <v>0</v>
      </c>
      <c r="T41" s="32">
        <v>0</v>
      </c>
      <c r="U41" s="32">
        <v>0</v>
      </c>
      <c r="V41" s="32">
        <v>0</v>
      </c>
      <c r="W41" s="32">
        <v>0</v>
      </c>
      <c r="X41" s="32">
        <v>0</v>
      </c>
      <c r="Y41" s="32">
        <v>0</v>
      </c>
      <c r="Z41" s="32">
        <v>0</v>
      </c>
      <c r="AA41" s="32">
        <v>0</v>
      </c>
      <c r="AB41" s="32">
        <v>0</v>
      </c>
      <c r="AC41" s="32">
        <v>0</v>
      </c>
      <c r="AD41" s="32">
        <v>0</v>
      </c>
      <c r="AE41" s="32">
        <v>0</v>
      </c>
      <c r="AF41" s="32">
        <v>0</v>
      </c>
      <c r="AG41" s="32">
        <v>0</v>
      </c>
      <c r="AH41" s="32">
        <v>0</v>
      </c>
      <c r="AI41" s="32">
        <v>0</v>
      </c>
      <c r="AJ41" s="32">
        <v>0</v>
      </c>
      <c r="AK41" s="32">
        <v>0</v>
      </c>
      <c r="AL41" s="32">
        <v>0</v>
      </c>
      <c r="AM41" s="32">
        <v>0</v>
      </c>
      <c r="AN41" s="32">
        <v>0</v>
      </c>
      <c r="AO41" s="32">
        <v>0</v>
      </c>
      <c r="AP41" s="32">
        <v>0</v>
      </c>
      <c r="AQ41" s="32">
        <v>0</v>
      </c>
      <c r="AR41" s="32">
        <v>0</v>
      </c>
      <c r="AS41" s="32">
        <v>0</v>
      </c>
      <c r="AT41" s="32">
        <v>0</v>
      </c>
      <c r="AU41" s="32">
        <v>0</v>
      </c>
      <c r="AV41" s="32">
        <v>0</v>
      </c>
      <c r="AW41" s="32">
        <v>0</v>
      </c>
      <c r="AX41" s="32">
        <v>0</v>
      </c>
      <c r="AY41" s="32">
        <v>0</v>
      </c>
      <c r="AZ41" s="32">
        <f t="shared" si="50"/>
        <v>0</v>
      </c>
      <c r="BA41" s="23">
        <f t="shared" si="50"/>
        <v>0</v>
      </c>
      <c r="BB41" s="32">
        <f t="shared" si="50"/>
        <v>0</v>
      </c>
      <c r="BC41" s="32">
        <f t="shared" si="50"/>
        <v>0</v>
      </c>
      <c r="BD41" s="32">
        <f t="shared" si="50"/>
        <v>0</v>
      </c>
      <c r="BE41" s="32">
        <f t="shared" si="50"/>
        <v>0</v>
      </c>
      <c r="BF41" s="32">
        <v>0</v>
      </c>
      <c r="BG41" s="26">
        <f t="shared" si="11"/>
        <v>0</v>
      </c>
      <c r="BH41" s="32">
        <v>0</v>
      </c>
      <c r="BI41" s="32">
        <v>0</v>
      </c>
      <c r="BJ41" s="26">
        <f t="shared" si="13"/>
        <v>0</v>
      </c>
      <c r="BK41" s="32">
        <v>0</v>
      </c>
    </row>
    <row r="42" spans="1:63" s="12" customFormat="1" ht="68.25" customHeight="1" x14ac:dyDescent="0.25">
      <c r="A42" s="6" t="s">
        <v>98</v>
      </c>
      <c r="B42" s="8" t="s">
        <v>141</v>
      </c>
      <c r="C42" s="6" t="s">
        <v>100</v>
      </c>
      <c r="D42" s="32">
        <v>0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  <c r="Q42" s="32">
        <v>0</v>
      </c>
      <c r="R42" s="32">
        <v>0</v>
      </c>
      <c r="S42" s="32">
        <v>0</v>
      </c>
      <c r="T42" s="32">
        <v>0</v>
      </c>
      <c r="U42" s="32">
        <v>0</v>
      </c>
      <c r="V42" s="32">
        <v>0</v>
      </c>
      <c r="W42" s="32">
        <v>0</v>
      </c>
      <c r="X42" s="32">
        <v>0</v>
      </c>
      <c r="Y42" s="32">
        <v>0</v>
      </c>
      <c r="Z42" s="32">
        <v>0</v>
      </c>
      <c r="AA42" s="32">
        <v>0</v>
      </c>
      <c r="AB42" s="32">
        <v>0</v>
      </c>
      <c r="AC42" s="32">
        <v>33.975000000000001</v>
      </c>
      <c r="AD42" s="32">
        <v>0</v>
      </c>
      <c r="AE42" s="32">
        <v>0</v>
      </c>
      <c r="AF42" s="32">
        <v>581.96</v>
      </c>
      <c r="AG42" s="32">
        <v>0</v>
      </c>
      <c r="AH42" s="32">
        <v>0</v>
      </c>
      <c r="AI42" s="32">
        <v>0</v>
      </c>
      <c r="AJ42" s="32">
        <v>0</v>
      </c>
      <c r="AK42" s="32">
        <v>0</v>
      </c>
      <c r="AL42" s="32">
        <v>0</v>
      </c>
      <c r="AM42" s="32">
        <v>0</v>
      </c>
      <c r="AN42" s="32">
        <v>0</v>
      </c>
      <c r="AO42" s="32">
        <v>0</v>
      </c>
      <c r="AP42" s="32">
        <v>0</v>
      </c>
      <c r="AQ42" s="32">
        <v>0</v>
      </c>
      <c r="AR42" s="32">
        <v>0</v>
      </c>
      <c r="AS42" s="32">
        <v>0</v>
      </c>
      <c r="AT42" s="32">
        <v>0</v>
      </c>
      <c r="AU42" s="32">
        <v>0</v>
      </c>
      <c r="AV42" s="32">
        <v>0</v>
      </c>
      <c r="AW42" s="32">
        <v>0</v>
      </c>
      <c r="AX42" s="32">
        <v>0</v>
      </c>
      <c r="AY42" s="32">
        <v>0</v>
      </c>
      <c r="AZ42" s="32">
        <f t="shared" si="50"/>
        <v>0</v>
      </c>
      <c r="BA42" s="23">
        <f t="shared" si="50"/>
        <v>33.975000000000001</v>
      </c>
      <c r="BB42" s="32">
        <f t="shared" si="50"/>
        <v>0</v>
      </c>
      <c r="BC42" s="32">
        <f t="shared" si="50"/>
        <v>0</v>
      </c>
      <c r="BD42" s="32">
        <f t="shared" si="50"/>
        <v>581.96</v>
      </c>
      <c r="BE42" s="32">
        <f t="shared" si="50"/>
        <v>0</v>
      </c>
      <c r="BF42" s="32">
        <v>0</v>
      </c>
      <c r="BG42" s="26">
        <f t="shared" si="11"/>
        <v>33.975000000000001</v>
      </c>
      <c r="BH42" s="32">
        <v>0</v>
      </c>
      <c r="BI42" s="32">
        <v>0</v>
      </c>
      <c r="BJ42" s="26">
        <f t="shared" si="13"/>
        <v>581.96</v>
      </c>
      <c r="BK42" s="32">
        <v>0</v>
      </c>
    </row>
    <row r="43" spans="1:63" s="12" customFormat="1" ht="31.5" x14ac:dyDescent="0.25">
      <c r="A43" s="1" t="s">
        <v>101</v>
      </c>
      <c r="B43" s="4" t="s">
        <v>102</v>
      </c>
      <c r="C43" s="25" t="s">
        <v>134</v>
      </c>
      <c r="D43" s="28">
        <v>0</v>
      </c>
      <c r="E43" s="28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28">
        <v>0</v>
      </c>
      <c r="O43" s="28">
        <v>0</v>
      </c>
      <c r="P43" s="28">
        <v>0</v>
      </c>
      <c r="Q43" s="28">
        <v>0</v>
      </c>
      <c r="R43" s="28">
        <v>0</v>
      </c>
      <c r="S43" s="28">
        <v>0</v>
      </c>
      <c r="T43" s="28">
        <v>0</v>
      </c>
      <c r="U43" s="28">
        <v>0</v>
      </c>
      <c r="V43" s="28">
        <v>0</v>
      </c>
      <c r="W43" s="28">
        <v>0</v>
      </c>
      <c r="X43" s="28">
        <v>0</v>
      </c>
      <c r="Y43" s="28">
        <v>0</v>
      </c>
      <c r="Z43" s="28">
        <v>0</v>
      </c>
      <c r="AA43" s="28">
        <v>0</v>
      </c>
      <c r="AB43" s="28">
        <v>0</v>
      </c>
      <c r="AC43" s="28">
        <v>0</v>
      </c>
      <c r="AD43" s="28">
        <v>0</v>
      </c>
      <c r="AE43" s="28">
        <v>0</v>
      </c>
      <c r="AF43" s="28">
        <v>0</v>
      </c>
      <c r="AG43" s="28">
        <v>0</v>
      </c>
      <c r="AH43" s="28">
        <v>0</v>
      </c>
      <c r="AI43" s="28">
        <v>0</v>
      </c>
      <c r="AJ43" s="28">
        <v>0</v>
      </c>
      <c r="AK43" s="28">
        <v>0</v>
      </c>
      <c r="AL43" s="28">
        <v>0</v>
      </c>
      <c r="AM43" s="28">
        <v>0</v>
      </c>
      <c r="AN43" s="28">
        <v>0</v>
      </c>
      <c r="AO43" s="28">
        <v>0</v>
      </c>
      <c r="AP43" s="28">
        <v>0</v>
      </c>
      <c r="AQ43" s="28">
        <v>0</v>
      </c>
      <c r="AR43" s="28">
        <v>0</v>
      </c>
      <c r="AS43" s="28">
        <v>0</v>
      </c>
      <c r="AT43" s="28">
        <v>0</v>
      </c>
      <c r="AU43" s="28">
        <v>0</v>
      </c>
      <c r="AV43" s="28">
        <v>0</v>
      </c>
      <c r="AW43" s="28">
        <v>0</v>
      </c>
      <c r="AX43" s="28">
        <v>0</v>
      </c>
      <c r="AY43" s="28">
        <v>0</v>
      </c>
      <c r="AZ43" s="28">
        <v>0</v>
      </c>
      <c r="BA43" s="28">
        <v>0</v>
      </c>
      <c r="BB43" s="28">
        <v>0</v>
      </c>
      <c r="BC43" s="28">
        <v>0</v>
      </c>
      <c r="BD43" s="28">
        <v>0</v>
      </c>
      <c r="BE43" s="28">
        <v>0</v>
      </c>
      <c r="BF43" s="28">
        <v>0</v>
      </c>
      <c r="BG43" s="26">
        <f t="shared" si="11"/>
        <v>0</v>
      </c>
      <c r="BH43" s="28">
        <v>0</v>
      </c>
      <c r="BI43" s="28">
        <v>0</v>
      </c>
      <c r="BJ43" s="26">
        <f t="shared" si="13"/>
        <v>0</v>
      </c>
      <c r="BK43" s="28">
        <v>0</v>
      </c>
    </row>
    <row r="44" spans="1:63" s="12" customFormat="1" ht="31.5" x14ac:dyDescent="0.25">
      <c r="A44" s="1" t="s">
        <v>103</v>
      </c>
      <c r="B44" s="5" t="s">
        <v>104</v>
      </c>
      <c r="C44" s="25" t="s">
        <v>134</v>
      </c>
      <c r="D44" s="33">
        <f t="shared" ref="D44:BE44" si="51">SUM(D45:D51)</f>
        <v>0</v>
      </c>
      <c r="E44" s="33">
        <f t="shared" si="51"/>
        <v>0</v>
      </c>
      <c r="F44" s="33">
        <f t="shared" si="51"/>
        <v>0</v>
      </c>
      <c r="G44" s="33">
        <f t="shared" si="51"/>
        <v>0</v>
      </c>
      <c r="H44" s="33">
        <f t="shared" si="51"/>
        <v>0</v>
      </c>
      <c r="I44" s="33">
        <f t="shared" si="51"/>
        <v>0</v>
      </c>
      <c r="J44" s="33">
        <f t="shared" ref="J44:O44" si="52">SUM(J45:J51)</f>
        <v>0</v>
      </c>
      <c r="K44" s="33">
        <f t="shared" si="52"/>
        <v>0</v>
      </c>
      <c r="L44" s="33">
        <f t="shared" si="52"/>
        <v>0</v>
      </c>
      <c r="M44" s="33">
        <f t="shared" si="52"/>
        <v>0</v>
      </c>
      <c r="N44" s="33">
        <f t="shared" si="52"/>
        <v>0</v>
      </c>
      <c r="O44" s="33">
        <f t="shared" si="52"/>
        <v>0</v>
      </c>
      <c r="P44" s="33">
        <f t="shared" si="51"/>
        <v>0</v>
      </c>
      <c r="Q44" s="33">
        <f t="shared" si="51"/>
        <v>0</v>
      </c>
      <c r="R44" s="33">
        <f t="shared" si="51"/>
        <v>0</v>
      </c>
      <c r="S44" s="33">
        <f t="shared" si="51"/>
        <v>0</v>
      </c>
      <c r="T44" s="33">
        <f t="shared" si="51"/>
        <v>0</v>
      </c>
      <c r="U44" s="33">
        <f t="shared" si="51"/>
        <v>0</v>
      </c>
      <c r="V44" s="33">
        <f t="shared" si="51"/>
        <v>0</v>
      </c>
      <c r="W44" s="33">
        <f t="shared" si="51"/>
        <v>0</v>
      </c>
      <c r="X44" s="33">
        <f t="shared" si="51"/>
        <v>0</v>
      </c>
      <c r="Y44" s="33">
        <f t="shared" si="51"/>
        <v>0</v>
      </c>
      <c r="Z44" s="33">
        <f t="shared" si="51"/>
        <v>0</v>
      </c>
      <c r="AA44" s="33">
        <f t="shared" si="51"/>
        <v>0</v>
      </c>
      <c r="AB44" s="33">
        <f t="shared" si="51"/>
        <v>0</v>
      </c>
      <c r="AC44" s="33">
        <f t="shared" si="51"/>
        <v>8.8060000000000009</v>
      </c>
      <c r="AD44" s="33">
        <f t="shared" si="51"/>
        <v>0</v>
      </c>
      <c r="AE44" s="33">
        <f t="shared" si="51"/>
        <v>0</v>
      </c>
      <c r="AF44" s="33">
        <f t="shared" si="51"/>
        <v>0</v>
      </c>
      <c r="AG44" s="33">
        <f t="shared" si="51"/>
        <v>11</v>
      </c>
      <c r="AH44" s="33">
        <f t="shared" si="51"/>
        <v>0</v>
      </c>
      <c r="AI44" s="33">
        <f t="shared" si="51"/>
        <v>0</v>
      </c>
      <c r="AJ44" s="33">
        <f t="shared" si="51"/>
        <v>0</v>
      </c>
      <c r="AK44" s="33">
        <f t="shared" si="51"/>
        <v>0</v>
      </c>
      <c r="AL44" s="33">
        <f t="shared" si="51"/>
        <v>0</v>
      </c>
      <c r="AM44" s="33">
        <f t="shared" si="51"/>
        <v>0</v>
      </c>
      <c r="AN44" s="33">
        <f t="shared" si="51"/>
        <v>0</v>
      </c>
      <c r="AO44" s="33">
        <f t="shared" si="51"/>
        <v>8.76</v>
      </c>
      <c r="AP44" s="33">
        <f t="shared" si="51"/>
        <v>0</v>
      </c>
      <c r="AQ44" s="33">
        <f t="shared" si="51"/>
        <v>0</v>
      </c>
      <c r="AR44" s="33">
        <f t="shared" si="51"/>
        <v>0</v>
      </c>
      <c r="AS44" s="33">
        <f t="shared" si="51"/>
        <v>12</v>
      </c>
      <c r="AT44" s="33">
        <f t="shared" si="51"/>
        <v>0</v>
      </c>
      <c r="AU44" s="33">
        <f t="shared" si="51"/>
        <v>0</v>
      </c>
      <c r="AV44" s="33">
        <f t="shared" si="51"/>
        <v>0</v>
      </c>
      <c r="AW44" s="33">
        <f t="shared" si="51"/>
        <v>0</v>
      </c>
      <c r="AX44" s="33">
        <f t="shared" si="51"/>
        <v>0</v>
      </c>
      <c r="AY44" s="33">
        <f t="shared" si="51"/>
        <v>0</v>
      </c>
      <c r="AZ44" s="33">
        <f t="shared" si="51"/>
        <v>0</v>
      </c>
      <c r="BA44" s="33">
        <f t="shared" si="51"/>
        <v>17.566000000000003</v>
      </c>
      <c r="BB44" s="33">
        <f t="shared" si="51"/>
        <v>0</v>
      </c>
      <c r="BC44" s="33">
        <f t="shared" si="51"/>
        <v>0</v>
      </c>
      <c r="BD44" s="33">
        <f t="shared" si="51"/>
        <v>0</v>
      </c>
      <c r="BE44" s="33">
        <f t="shared" si="51"/>
        <v>23</v>
      </c>
      <c r="BF44" s="33">
        <f t="shared" ref="BF44:BK44" si="53">SUM(BF45:BF51)</f>
        <v>0</v>
      </c>
      <c r="BG44" s="26">
        <f t="shared" si="11"/>
        <v>17.566000000000003</v>
      </c>
      <c r="BH44" s="33">
        <f t="shared" si="53"/>
        <v>0</v>
      </c>
      <c r="BI44" s="33">
        <f t="shared" si="53"/>
        <v>0</v>
      </c>
      <c r="BJ44" s="26">
        <f t="shared" si="13"/>
        <v>0</v>
      </c>
      <c r="BK44" s="33">
        <f t="shared" si="53"/>
        <v>0</v>
      </c>
    </row>
    <row r="45" spans="1:63" s="12" customFormat="1" ht="47.25" customHeight="1" x14ac:dyDescent="0.25">
      <c r="A45" s="6" t="s">
        <v>105</v>
      </c>
      <c r="B45" s="4" t="s">
        <v>135</v>
      </c>
      <c r="C45" s="6" t="s">
        <v>106</v>
      </c>
      <c r="D45" s="32">
        <v>0</v>
      </c>
      <c r="E45" s="32">
        <v>0</v>
      </c>
      <c r="F45" s="32">
        <v>0</v>
      </c>
      <c r="G45" s="32">
        <v>0</v>
      </c>
      <c r="H45" s="32">
        <v>0</v>
      </c>
      <c r="I45" s="32">
        <v>0</v>
      </c>
      <c r="J45" s="32">
        <v>0</v>
      </c>
      <c r="K45" s="32">
        <v>0</v>
      </c>
      <c r="L45" s="32">
        <v>0</v>
      </c>
      <c r="M45" s="32">
        <v>0</v>
      </c>
      <c r="N45" s="32">
        <v>0</v>
      </c>
      <c r="O45" s="32">
        <v>0</v>
      </c>
      <c r="P45" s="32">
        <v>0</v>
      </c>
      <c r="Q45" s="32">
        <v>0</v>
      </c>
      <c r="R45" s="32">
        <v>0</v>
      </c>
      <c r="S45" s="32">
        <v>0</v>
      </c>
      <c r="T45" s="32">
        <v>0</v>
      </c>
      <c r="U45" s="32">
        <v>0</v>
      </c>
      <c r="V45" s="32">
        <v>0</v>
      </c>
      <c r="W45" s="32">
        <v>0</v>
      </c>
      <c r="X45" s="32">
        <v>0</v>
      </c>
      <c r="Y45" s="32">
        <v>0</v>
      </c>
      <c r="Z45" s="32">
        <v>0</v>
      </c>
      <c r="AA45" s="32">
        <v>0</v>
      </c>
      <c r="AB45" s="32">
        <v>0</v>
      </c>
      <c r="AC45" s="23">
        <v>4.5</v>
      </c>
      <c r="AD45" s="32">
        <v>0</v>
      </c>
      <c r="AE45" s="32">
        <v>0</v>
      </c>
      <c r="AF45" s="32">
        <v>0</v>
      </c>
      <c r="AG45" s="39">
        <v>6</v>
      </c>
      <c r="AH45" s="32">
        <v>0</v>
      </c>
      <c r="AI45" s="32">
        <v>0</v>
      </c>
      <c r="AJ45" s="32">
        <v>0</v>
      </c>
      <c r="AK45" s="32">
        <v>0</v>
      </c>
      <c r="AL45" s="32">
        <v>0</v>
      </c>
      <c r="AM45" s="32">
        <v>0</v>
      </c>
      <c r="AN45" s="32">
        <v>0</v>
      </c>
      <c r="AO45" s="32">
        <v>0</v>
      </c>
      <c r="AP45" s="32">
        <v>0</v>
      </c>
      <c r="AQ45" s="32">
        <v>0</v>
      </c>
      <c r="AR45" s="32">
        <v>0</v>
      </c>
      <c r="AS45" s="32">
        <v>0</v>
      </c>
      <c r="AT45" s="32">
        <v>0</v>
      </c>
      <c r="AU45" s="32">
        <v>0</v>
      </c>
      <c r="AV45" s="32">
        <v>0</v>
      </c>
      <c r="AW45" s="32">
        <v>0</v>
      </c>
      <c r="AX45" s="32">
        <v>0</v>
      </c>
      <c r="AY45" s="32">
        <v>0</v>
      </c>
      <c r="AZ45" s="32">
        <f t="shared" ref="AZ45:BE51" si="54">D45+P45+AB45+AN45</f>
        <v>0</v>
      </c>
      <c r="BA45" s="23">
        <f t="shared" si="54"/>
        <v>4.5</v>
      </c>
      <c r="BB45" s="32">
        <f t="shared" si="54"/>
        <v>0</v>
      </c>
      <c r="BC45" s="32">
        <f t="shared" si="54"/>
        <v>0</v>
      </c>
      <c r="BD45" s="32">
        <f t="shared" si="54"/>
        <v>0</v>
      </c>
      <c r="BE45" s="32">
        <f t="shared" si="54"/>
        <v>6</v>
      </c>
      <c r="BF45" s="32">
        <v>0</v>
      </c>
      <c r="BG45" s="26">
        <f t="shared" si="11"/>
        <v>4.5</v>
      </c>
      <c r="BH45" s="32">
        <v>0</v>
      </c>
      <c r="BI45" s="32">
        <v>0</v>
      </c>
      <c r="BJ45" s="26">
        <f t="shared" si="13"/>
        <v>0</v>
      </c>
      <c r="BK45" s="32">
        <v>0</v>
      </c>
    </row>
    <row r="46" spans="1:63" s="12" customFormat="1" ht="47.25" customHeight="1" x14ac:dyDescent="0.25">
      <c r="A46" s="6" t="s">
        <v>107</v>
      </c>
      <c r="B46" s="4" t="s">
        <v>54</v>
      </c>
      <c r="C46" s="6" t="s">
        <v>108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2">
        <v>0</v>
      </c>
      <c r="Q46" s="32">
        <v>0</v>
      </c>
      <c r="R46" s="32">
        <v>0</v>
      </c>
      <c r="S46" s="32">
        <v>0</v>
      </c>
      <c r="T46" s="32">
        <v>0</v>
      </c>
      <c r="U46" s="32">
        <v>0</v>
      </c>
      <c r="V46" s="32">
        <v>0</v>
      </c>
      <c r="W46" s="32">
        <v>0</v>
      </c>
      <c r="X46" s="32">
        <v>0</v>
      </c>
      <c r="Y46" s="32">
        <v>0</v>
      </c>
      <c r="Z46" s="32">
        <v>0</v>
      </c>
      <c r="AA46" s="32">
        <v>0</v>
      </c>
      <c r="AB46" s="32">
        <v>0</v>
      </c>
      <c r="AC46" s="32">
        <v>3.496</v>
      </c>
      <c r="AD46" s="32">
        <v>0</v>
      </c>
      <c r="AE46" s="32">
        <v>0</v>
      </c>
      <c r="AF46" s="32">
        <v>0</v>
      </c>
      <c r="AG46" s="36">
        <v>4</v>
      </c>
      <c r="AH46" s="32">
        <v>0</v>
      </c>
      <c r="AI46" s="32">
        <v>0</v>
      </c>
      <c r="AJ46" s="32">
        <v>0</v>
      </c>
      <c r="AK46" s="32">
        <v>0</v>
      </c>
      <c r="AL46" s="32">
        <v>0</v>
      </c>
      <c r="AM46" s="32">
        <v>0</v>
      </c>
      <c r="AN46" s="32">
        <v>0</v>
      </c>
      <c r="AO46" s="32">
        <v>0</v>
      </c>
      <c r="AP46" s="32">
        <v>0</v>
      </c>
      <c r="AQ46" s="32">
        <v>0</v>
      </c>
      <c r="AR46" s="32">
        <v>0</v>
      </c>
      <c r="AS46" s="32">
        <v>0</v>
      </c>
      <c r="AT46" s="32">
        <v>0</v>
      </c>
      <c r="AU46" s="32">
        <v>0</v>
      </c>
      <c r="AV46" s="32">
        <v>0</v>
      </c>
      <c r="AW46" s="32">
        <v>0</v>
      </c>
      <c r="AX46" s="32">
        <v>0</v>
      </c>
      <c r="AY46" s="32">
        <v>0</v>
      </c>
      <c r="AZ46" s="32">
        <f t="shared" si="54"/>
        <v>0</v>
      </c>
      <c r="BA46" s="23">
        <f t="shared" si="54"/>
        <v>3.496</v>
      </c>
      <c r="BB46" s="32">
        <f t="shared" si="54"/>
        <v>0</v>
      </c>
      <c r="BC46" s="32">
        <f t="shared" si="54"/>
        <v>0</v>
      </c>
      <c r="BD46" s="32">
        <f t="shared" si="54"/>
        <v>0</v>
      </c>
      <c r="BE46" s="32">
        <f t="shared" si="54"/>
        <v>4</v>
      </c>
      <c r="BF46" s="32">
        <v>0</v>
      </c>
      <c r="BG46" s="26">
        <f t="shared" si="11"/>
        <v>3.496</v>
      </c>
      <c r="BH46" s="32">
        <v>0</v>
      </c>
      <c r="BI46" s="32">
        <v>0</v>
      </c>
      <c r="BJ46" s="26">
        <f t="shared" si="13"/>
        <v>0</v>
      </c>
      <c r="BK46" s="32">
        <v>0</v>
      </c>
    </row>
    <row r="47" spans="1:63" s="12" customFormat="1" ht="47.25" customHeight="1" x14ac:dyDescent="0.25">
      <c r="A47" s="6" t="s">
        <v>109</v>
      </c>
      <c r="B47" s="4" t="s">
        <v>55</v>
      </c>
      <c r="C47" s="6" t="s">
        <v>110</v>
      </c>
      <c r="D47" s="32">
        <v>0</v>
      </c>
      <c r="E47" s="32">
        <v>0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32">
        <v>0</v>
      </c>
      <c r="N47" s="32">
        <v>0</v>
      </c>
      <c r="O47" s="32">
        <v>0</v>
      </c>
      <c r="P47" s="32">
        <v>0</v>
      </c>
      <c r="Q47" s="32">
        <v>0</v>
      </c>
      <c r="R47" s="32">
        <v>0</v>
      </c>
      <c r="S47" s="32">
        <v>0</v>
      </c>
      <c r="T47" s="32">
        <v>0</v>
      </c>
      <c r="U47" s="32">
        <v>0</v>
      </c>
      <c r="V47" s="32">
        <v>0</v>
      </c>
      <c r="W47" s="32">
        <v>0</v>
      </c>
      <c r="X47" s="32">
        <v>0</v>
      </c>
      <c r="Y47" s="32">
        <v>0</v>
      </c>
      <c r="Z47" s="32">
        <v>0</v>
      </c>
      <c r="AA47" s="32">
        <v>0</v>
      </c>
      <c r="AB47" s="32">
        <v>0</v>
      </c>
      <c r="AC47" s="23">
        <v>0.81</v>
      </c>
      <c r="AD47" s="32">
        <v>0</v>
      </c>
      <c r="AE47" s="32">
        <v>0</v>
      </c>
      <c r="AF47" s="32">
        <v>0</v>
      </c>
      <c r="AG47" s="39">
        <v>1</v>
      </c>
      <c r="AH47" s="32">
        <v>0</v>
      </c>
      <c r="AI47" s="32">
        <v>0</v>
      </c>
      <c r="AJ47" s="32">
        <v>0</v>
      </c>
      <c r="AK47" s="32">
        <v>0</v>
      </c>
      <c r="AL47" s="32">
        <v>0</v>
      </c>
      <c r="AM47" s="32">
        <v>0</v>
      </c>
      <c r="AN47" s="32">
        <v>0</v>
      </c>
      <c r="AO47" s="32">
        <v>0</v>
      </c>
      <c r="AP47" s="32">
        <v>0</v>
      </c>
      <c r="AQ47" s="32">
        <v>0</v>
      </c>
      <c r="AR47" s="32">
        <v>0</v>
      </c>
      <c r="AS47" s="32">
        <v>0</v>
      </c>
      <c r="AT47" s="32">
        <v>0</v>
      </c>
      <c r="AU47" s="32">
        <v>0</v>
      </c>
      <c r="AV47" s="32">
        <v>0</v>
      </c>
      <c r="AW47" s="32">
        <v>0</v>
      </c>
      <c r="AX47" s="32">
        <v>0</v>
      </c>
      <c r="AY47" s="32">
        <v>0</v>
      </c>
      <c r="AZ47" s="32">
        <f t="shared" si="54"/>
        <v>0</v>
      </c>
      <c r="BA47" s="23">
        <f t="shared" si="54"/>
        <v>0.81</v>
      </c>
      <c r="BB47" s="32">
        <f t="shared" si="54"/>
        <v>0</v>
      </c>
      <c r="BC47" s="32">
        <f t="shared" si="54"/>
        <v>0</v>
      </c>
      <c r="BD47" s="32">
        <f t="shared" si="54"/>
        <v>0</v>
      </c>
      <c r="BE47" s="32">
        <f t="shared" si="54"/>
        <v>1</v>
      </c>
      <c r="BF47" s="32">
        <v>0</v>
      </c>
      <c r="BG47" s="26">
        <f t="shared" si="11"/>
        <v>0.81</v>
      </c>
      <c r="BH47" s="32">
        <v>0</v>
      </c>
      <c r="BI47" s="32">
        <v>0</v>
      </c>
      <c r="BJ47" s="26">
        <f t="shared" si="13"/>
        <v>0</v>
      </c>
      <c r="BK47" s="32">
        <v>0</v>
      </c>
    </row>
    <row r="48" spans="1:63" s="12" customFormat="1" ht="47.25" customHeight="1" x14ac:dyDescent="0.25">
      <c r="A48" s="6" t="s">
        <v>111</v>
      </c>
      <c r="B48" s="37" t="s">
        <v>136</v>
      </c>
      <c r="C48" s="6" t="s">
        <v>137</v>
      </c>
      <c r="D48" s="32">
        <v>0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0</v>
      </c>
      <c r="P48" s="32">
        <v>0</v>
      </c>
      <c r="Q48" s="32">
        <v>0</v>
      </c>
      <c r="R48" s="32">
        <v>0</v>
      </c>
      <c r="S48" s="32">
        <v>0</v>
      </c>
      <c r="T48" s="32">
        <v>0</v>
      </c>
      <c r="U48" s="32">
        <v>0</v>
      </c>
      <c r="V48" s="32">
        <v>0</v>
      </c>
      <c r="W48" s="32">
        <v>0</v>
      </c>
      <c r="X48" s="32">
        <v>0</v>
      </c>
      <c r="Y48" s="32">
        <v>0</v>
      </c>
      <c r="Z48" s="32">
        <v>0</v>
      </c>
      <c r="AA48" s="32">
        <v>0</v>
      </c>
      <c r="AB48" s="32">
        <v>0</v>
      </c>
      <c r="AC48" s="23">
        <v>0</v>
      </c>
      <c r="AD48" s="32">
        <v>0</v>
      </c>
      <c r="AE48" s="32">
        <v>0</v>
      </c>
      <c r="AF48" s="32">
        <v>0</v>
      </c>
      <c r="AG48" s="39">
        <v>0</v>
      </c>
      <c r="AH48" s="32">
        <v>0</v>
      </c>
      <c r="AI48" s="32">
        <v>0</v>
      </c>
      <c r="AJ48" s="32">
        <v>0</v>
      </c>
      <c r="AK48" s="32">
        <v>0</v>
      </c>
      <c r="AL48" s="32">
        <v>0</v>
      </c>
      <c r="AM48" s="32">
        <v>0</v>
      </c>
      <c r="AN48" s="32">
        <v>0</v>
      </c>
      <c r="AO48" s="32">
        <v>8.76</v>
      </c>
      <c r="AP48" s="32">
        <v>0</v>
      </c>
      <c r="AQ48" s="32">
        <v>0</v>
      </c>
      <c r="AR48" s="32">
        <v>0</v>
      </c>
      <c r="AS48" s="32">
        <v>12</v>
      </c>
      <c r="AT48" s="32">
        <v>0</v>
      </c>
      <c r="AU48" s="32">
        <v>0</v>
      </c>
      <c r="AV48" s="32">
        <v>0</v>
      </c>
      <c r="AW48" s="32">
        <v>0</v>
      </c>
      <c r="AX48" s="32">
        <v>0</v>
      </c>
      <c r="AY48" s="32">
        <v>0</v>
      </c>
      <c r="AZ48" s="32">
        <f t="shared" si="54"/>
        <v>0</v>
      </c>
      <c r="BA48" s="23">
        <f t="shared" si="54"/>
        <v>8.76</v>
      </c>
      <c r="BB48" s="32">
        <f t="shared" si="54"/>
        <v>0</v>
      </c>
      <c r="BC48" s="32">
        <f t="shared" si="54"/>
        <v>0</v>
      </c>
      <c r="BD48" s="32">
        <f t="shared" si="54"/>
        <v>0</v>
      </c>
      <c r="BE48" s="32">
        <f t="shared" si="54"/>
        <v>12</v>
      </c>
      <c r="BF48" s="32">
        <v>0</v>
      </c>
      <c r="BG48" s="26">
        <f t="shared" si="11"/>
        <v>8.76</v>
      </c>
      <c r="BH48" s="32">
        <v>0</v>
      </c>
      <c r="BI48" s="32">
        <v>0</v>
      </c>
      <c r="BJ48" s="26">
        <f t="shared" si="13"/>
        <v>0</v>
      </c>
      <c r="BK48" s="32">
        <v>0</v>
      </c>
    </row>
    <row r="49" spans="1:63" s="12" customFormat="1" ht="47.25" customHeight="1" x14ac:dyDescent="0.25">
      <c r="A49" s="6" t="s">
        <v>112</v>
      </c>
      <c r="B49" s="7" t="s">
        <v>114</v>
      </c>
      <c r="C49" s="6" t="s">
        <v>115</v>
      </c>
      <c r="D49" s="32">
        <v>0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  <c r="T49" s="32">
        <v>0</v>
      </c>
      <c r="U49" s="32">
        <v>0</v>
      </c>
      <c r="V49" s="32">
        <v>0</v>
      </c>
      <c r="W49" s="32">
        <v>0</v>
      </c>
      <c r="X49" s="32">
        <v>0</v>
      </c>
      <c r="Y49" s="32">
        <v>0</v>
      </c>
      <c r="Z49" s="32">
        <v>0</v>
      </c>
      <c r="AA49" s="32">
        <v>0</v>
      </c>
      <c r="AB49" s="32">
        <v>0</v>
      </c>
      <c r="AC49" s="32">
        <v>0</v>
      </c>
      <c r="AD49" s="32">
        <v>0</v>
      </c>
      <c r="AE49" s="32">
        <v>0</v>
      </c>
      <c r="AF49" s="32">
        <v>0</v>
      </c>
      <c r="AG49" s="32">
        <v>0</v>
      </c>
      <c r="AH49" s="32">
        <v>0</v>
      </c>
      <c r="AI49" s="32">
        <v>0</v>
      </c>
      <c r="AJ49" s="32">
        <v>0</v>
      </c>
      <c r="AK49" s="32">
        <v>0</v>
      </c>
      <c r="AL49" s="32">
        <v>0</v>
      </c>
      <c r="AM49" s="32">
        <v>0</v>
      </c>
      <c r="AN49" s="32">
        <v>0</v>
      </c>
      <c r="AO49" s="32">
        <v>0</v>
      </c>
      <c r="AP49" s="32">
        <v>0</v>
      </c>
      <c r="AQ49" s="32">
        <v>0</v>
      </c>
      <c r="AR49" s="32">
        <v>0</v>
      </c>
      <c r="AS49" s="32">
        <v>0</v>
      </c>
      <c r="AT49" s="32">
        <v>0</v>
      </c>
      <c r="AU49" s="32">
        <v>0</v>
      </c>
      <c r="AV49" s="32">
        <v>0</v>
      </c>
      <c r="AW49" s="32">
        <v>0</v>
      </c>
      <c r="AX49" s="32">
        <v>0</v>
      </c>
      <c r="AY49" s="32">
        <v>0</v>
      </c>
      <c r="AZ49" s="32">
        <f t="shared" si="54"/>
        <v>0</v>
      </c>
      <c r="BA49" s="23">
        <f t="shared" si="54"/>
        <v>0</v>
      </c>
      <c r="BB49" s="32">
        <f t="shared" si="54"/>
        <v>0</v>
      </c>
      <c r="BC49" s="32">
        <f t="shared" si="54"/>
        <v>0</v>
      </c>
      <c r="BD49" s="32">
        <f t="shared" si="54"/>
        <v>0</v>
      </c>
      <c r="BE49" s="32">
        <f t="shared" si="54"/>
        <v>0</v>
      </c>
      <c r="BF49" s="32">
        <v>0</v>
      </c>
      <c r="BG49" s="26">
        <f t="shared" si="11"/>
        <v>0</v>
      </c>
      <c r="BH49" s="32">
        <v>0</v>
      </c>
      <c r="BI49" s="32">
        <v>0</v>
      </c>
      <c r="BJ49" s="26">
        <f t="shared" si="13"/>
        <v>0</v>
      </c>
      <c r="BK49" s="32">
        <v>0</v>
      </c>
    </row>
    <row r="50" spans="1:63" s="12" customFormat="1" ht="47.25" customHeight="1" x14ac:dyDescent="0.25">
      <c r="A50" s="6" t="s">
        <v>113</v>
      </c>
      <c r="B50" s="7" t="s">
        <v>116</v>
      </c>
      <c r="C50" s="6" t="s">
        <v>117</v>
      </c>
      <c r="D50" s="32">
        <v>0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  <c r="Q50" s="32">
        <v>0</v>
      </c>
      <c r="R50" s="32">
        <v>0</v>
      </c>
      <c r="S50" s="32">
        <v>0</v>
      </c>
      <c r="T50" s="32">
        <v>0</v>
      </c>
      <c r="U50" s="32">
        <v>0</v>
      </c>
      <c r="V50" s="32">
        <v>0</v>
      </c>
      <c r="W50" s="32">
        <v>0</v>
      </c>
      <c r="X50" s="32">
        <v>0</v>
      </c>
      <c r="Y50" s="32">
        <v>0</v>
      </c>
      <c r="Z50" s="32">
        <v>0</v>
      </c>
      <c r="AA50" s="32">
        <v>0</v>
      </c>
      <c r="AB50" s="32">
        <v>0</v>
      </c>
      <c r="AC50" s="32">
        <v>0</v>
      </c>
      <c r="AD50" s="32">
        <v>0</v>
      </c>
      <c r="AE50" s="32">
        <v>0</v>
      </c>
      <c r="AF50" s="32">
        <v>0</v>
      </c>
      <c r="AG50" s="32">
        <v>0</v>
      </c>
      <c r="AH50" s="32">
        <v>0</v>
      </c>
      <c r="AI50" s="32">
        <v>0</v>
      </c>
      <c r="AJ50" s="32">
        <v>0</v>
      </c>
      <c r="AK50" s="32">
        <v>0</v>
      </c>
      <c r="AL50" s="32">
        <v>0</v>
      </c>
      <c r="AM50" s="32">
        <v>0</v>
      </c>
      <c r="AN50" s="32">
        <v>0</v>
      </c>
      <c r="AO50" s="32">
        <v>0</v>
      </c>
      <c r="AP50" s="32">
        <v>0</v>
      </c>
      <c r="AQ50" s="32">
        <v>0</v>
      </c>
      <c r="AR50" s="32">
        <v>0</v>
      </c>
      <c r="AS50" s="32">
        <v>0</v>
      </c>
      <c r="AT50" s="32">
        <v>0</v>
      </c>
      <c r="AU50" s="32">
        <v>0</v>
      </c>
      <c r="AV50" s="32">
        <v>0</v>
      </c>
      <c r="AW50" s="32">
        <v>0</v>
      </c>
      <c r="AX50" s="32">
        <v>0</v>
      </c>
      <c r="AY50" s="32">
        <v>0</v>
      </c>
      <c r="AZ50" s="32">
        <f t="shared" si="54"/>
        <v>0</v>
      </c>
      <c r="BA50" s="23">
        <f t="shared" si="54"/>
        <v>0</v>
      </c>
      <c r="BB50" s="32">
        <f t="shared" si="54"/>
        <v>0</v>
      </c>
      <c r="BC50" s="32">
        <f t="shared" si="54"/>
        <v>0</v>
      </c>
      <c r="BD50" s="32">
        <f t="shared" si="54"/>
        <v>0</v>
      </c>
      <c r="BE50" s="32">
        <f t="shared" si="54"/>
        <v>0</v>
      </c>
      <c r="BF50" s="32">
        <v>0</v>
      </c>
      <c r="BG50" s="26">
        <f t="shared" si="11"/>
        <v>0</v>
      </c>
      <c r="BH50" s="32">
        <v>0</v>
      </c>
      <c r="BI50" s="32">
        <v>0</v>
      </c>
      <c r="BJ50" s="26">
        <f t="shared" si="13"/>
        <v>0</v>
      </c>
      <c r="BK50" s="32">
        <v>0</v>
      </c>
    </row>
    <row r="51" spans="1:63" s="12" customFormat="1" ht="47.25" customHeight="1" x14ac:dyDescent="0.25">
      <c r="A51" s="6" t="s">
        <v>138</v>
      </c>
      <c r="B51" s="7" t="s">
        <v>118</v>
      </c>
      <c r="C51" s="6" t="s">
        <v>119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2">
        <v>0</v>
      </c>
      <c r="N51" s="32">
        <v>0</v>
      </c>
      <c r="O51" s="32">
        <v>0</v>
      </c>
      <c r="P51" s="32">
        <v>0</v>
      </c>
      <c r="Q51" s="32">
        <v>0</v>
      </c>
      <c r="R51" s="32">
        <v>0</v>
      </c>
      <c r="S51" s="32">
        <v>0</v>
      </c>
      <c r="T51" s="32">
        <v>0</v>
      </c>
      <c r="U51" s="32">
        <v>0</v>
      </c>
      <c r="V51" s="32">
        <v>0</v>
      </c>
      <c r="W51" s="32">
        <v>0</v>
      </c>
      <c r="X51" s="32">
        <v>0</v>
      </c>
      <c r="Y51" s="32">
        <v>0</v>
      </c>
      <c r="Z51" s="32">
        <v>0</v>
      </c>
      <c r="AA51" s="32">
        <v>0</v>
      </c>
      <c r="AB51" s="32">
        <v>0</v>
      </c>
      <c r="AC51" s="32">
        <v>0</v>
      </c>
      <c r="AD51" s="32">
        <v>0</v>
      </c>
      <c r="AE51" s="32">
        <v>0</v>
      </c>
      <c r="AF51" s="32">
        <v>0</v>
      </c>
      <c r="AG51" s="32">
        <v>0</v>
      </c>
      <c r="AH51" s="32">
        <v>0</v>
      </c>
      <c r="AI51" s="32">
        <v>0</v>
      </c>
      <c r="AJ51" s="32">
        <v>0</v>
      </c>
      <c r="AK51" s="32">
        <v>0</v>
      </c>
      <c r="AL51" s="32">
        <v>0</v>
      </c>
      <c r="AM51" s="32">
        <v>0</v>
      </c>
      <c r="AN51" s="32">
        <v>0</v>
      </c>
      <c r="AO51" s="32">
        <v>0</v>
      </c>
      <c r="AP51" s="32">
        <v>0</v>
      </c>
      <c r="AQ51" s="32">
        <v>0</v>
      </c>
      <c r="AR51" s="32">
        <v>0</v>
      </c>
      <c r="AS51" s="32">
        <v>0</v>
      </c>
      <c r="AT51" s="32">
        <v>0</v>
      </c>
      <c r="AU51" s="32">
        <v>0</v>
      </c>
      <c r="AV51" s="32">
        <v>0</v>
      </c>
      <c r="AW51" s="32">
        <v>0</v>
      </c>
      <c r="AX51" s="32">
        <v>0</v>
      </c>
      <c r="AY51" s="32">
        <v>0</v>
      </c>
      <c r="AZ51" s="32">
        <f t="shared" si="54"/>
        <v>0</v>
      </c>
      <c r="BA51" s="23">
        <f t="shared" si="54"/>
        <v>0</v>
      </c>
      <c r="BB51" s="32">
        <f t="shared" si="54"/>
        <v>0</v>
      </c>
      <c r="BC51" s="32">
        <f t="shared" si="54"/>
        <v>0</v>
      </c>
      <c r="BD51" s="32">
        <f t="shared" si="54"/>
        <v>0</v>
      </c>
      <c r="BE51" s="32">
        <f t="shared" si="54"/>
        <v>0</v>
      </c>
      <c r="BF51" s="32">
        <v>0</v>
      </c>
      <c r="BG51" s="26">
        <f t="shared" si="11"/>
        <v>0</v>
      </c>
      <c r="BH51" s="32">
        <v>0</v>
      </c>
      <c r="BI51" s="32">
        <v>0</v>
      </c>
      <c r="BJ51" s="26">
        <f t="shared" si="13"/>
        <v>0</v>
      </c>
      <c r="BK51" s="32">
        <v>0</v>
      </c>
    </row>
    <row r="52" spans="1:63" s="35" customFormat="1" ht="31.5" x14ac:dyDescent="0.25">
      <c r="A52" s="1" t="s">
        <v>120</v>
      </c>
      <c r="B52" s="5" t="s">
        <v>121</v>
      </c>
      <c r="C52" s="25" t="s">
        <v>134</v>
      </c>
      <c r="D52" s="34">
        <f>D53+D54</f>
        <v>0</v>
      </c>
      <c r="E52" s="34">
        <f t="shared" ref="E52:BE52" si="55">E53+E54</f>
        <v>0</v>
      </c>
      <c r="F52" s="34">
        <f t="shared" si="55"/>
        <v>0</v>
      </c>
      <c r="G52" s="34">
        <f t="shared" si="55"/>
        <v>0</v>
      </c>
      <c r="H52" s="34">
        <f t="shared" si="55"/>
        <v>0</v>
      </c>
      <c r="I52" s="34">
        <f t="shared" si="55"/>
        <v>0</v>
      </c>
      <c r="J52" s="34">
        <f>J53+J54</f>
        <v>0</v>
      </c>
      <c r="K52" s="34">
        <f t="shared" ref="K52:O52" si="56">K53+K54</f>
        <v>0</v>
      </c>
      <c r="L52" s="34">
        <f t="shared" si="56"/>
        <v>0</v>
      </c>
      <c r="M52" s="34">
        <f t="shared" si="56"/>
        <v>0</v>
      </c>
      <c r="N52" s="34">
        <f t="shared" si="56"/>
        <v>0</v>
      </c>
      <c r="O52" s="34">
        <f t="shared" si="56"/>
        <v>0</v>
      </c>
      <c r="P52" s="34">
        <f t="shared" si="55"/>
        <v>0</v>
      </c>
      <c r="Q52" s="34">
        <f t="shared" si="55"/>
        <v>0</v>
      </c>
      <c r="R52" s="34">
        <f t="shared" si="55"/>
        <v>0</v>
      </c>
      <c r="S52" s="34">
        <f t="shared" si="55"/>
        <v>0</v>
      </c>
      <c r="T52" s="34">
        <f t="shared" si="55"/>
        <v>0</v>
      </c>
      <c r="U52" s="34">
        <f t="shared" si="55"/>
        <v>0</v>
      </c>
      <c r="V52" s="34">
        <f>V53+V54</f>
        <v>0</v>
      </c>
      <c r="W52" s="34">
        <f t="shared" ref="W52:AA52" si="57">W53+W54</f>
        <v>0</v>
      </c>
      <c r="X52" s="34">
        <f t="shared" si="57"/>
        <v>0</v>
      </c>
      <c r="Y52" s="34">
        <f t="shared" si="57"/>
        <v>0</v>
      </c>
      <c r="Z52" s="34">
        <f t="shared" si="57"/>
        <v>0</v>
      </c>
      <c r="AA52" s="34">
        <f t="shared" si="57"/>
        <v>0</v>
      </c>
      <c r="AB52" s="34">
        <f t="shared" si="55"/>
        <v>0</v>
      </c>
      <c r="AC52" s="34">
        <f t="shared" si="55"/>
        <v>0</v>
      </c>
      <c r="AD52" s="34">
        <f t="shared" si="55"/>
        <v>0</v>
      </c>
      <c r="AE52" s="34">
        <f t="shared" si="55"/>
        <v>0</v>
      </c>
      <c r="AF52" s="34">
        <f t="shared" si="55"/>
        <v>0</v>
      </c>
      <c r="AG52" s="34">
        <f t="shared" si="55"/>
        <v>0</v>
      </c>
      <c r="AH52" s="34">
        <f>AH53+AH54</f>
        <v>0</v>
      </c>
      <c r="AI52" s="34">
        <f t="shared" ref="AI52:AM52" si="58">AI53+AI54</f>
        <v>0</v>
      </c>
      <c r="AJ52" s="34">
        <f t="shared" si="58"/>
        <v>0</v>
      </c>
      <c r="AK52" s="34">
        <f t="shared" si="58"/>
        <v>0</v>
      </c>
      <c r="AL52" s="34">
        <f t="shared" si="58"/>
        <v>0</v>
      </c>
      <c r="AM52" s="34">
        <f t="shared" si="58"/>
        <v>0</v>
      </c>
      <c r="AN52" s="34">
        <f t="shared" si="55"/>
        <v>0</v>
      </c>
      <c r="AO52" s="34">
        <f t="shared" si="55"/>
        <v>0</v>
      </c>
      <c r="AP52" s="34">
        <f t="shared" si="55"/>
        <v>0</v>
      </c>
      <c r="AQ52" s="34">
        <f t="shared" si="55"/>
        <v>0</v>
      </c>
      <c r="AR52" s="34">
        <f t="shared" si="55"/>
        <v>0</v>
      </c>
      <c r="AS52" s="34">
        <f t="shared" si="55"/>
        <v>0</v>
      </c>
      <c r="AT52" s="34">
        <f>AT53+AT54</f>
        <v>0</v>
      </c>
      <c r="AU52" s="34">
        <f t="shared" ref="AU52:AY52" si="59">AU53+AU54</f>
        <v>0</v>
      </c>
      <c r="AV52" s="34">
        <f t="shared" si="59"/>
        <v>0</v>
      </c>
      <c r="AW52" s="34">
        <f t="shared" si="59"/>
        <v>0</v>
      </c>
      <c r="AX52" s="34">
        <f t="shared" si="59"/>
        <v>0</v>
      </c>
      <c r="AY52" s="34">
        <f t="shared" si="59"/>
        <v>0</v>
      </c>
      <c r="AZ52" s="34">
        <f t="shared" si="55"/>
        <v>0</v>
      </c>
      <c r="BA52" s="34">
        <f t="shared" si="55"/>
        <v>0</v>
      </c>
      <c r="BB52" s="34">
        <f t="shared" si="55"/>
        <v>0</v>
      </c>
      <c r="BC52" s="34">
        <f t="shared" si="55"/>
        <v>0</v>
      </c>
      <c r="BD52" s="34">
        <f t="shared" si="55"/>
        <v>0</v>
      </c>
      <c r="BE52" s="34">
        <f t="shared" si="55"/>
        <v>0</v>
      </c>
      <c r="BF52" s="34">
        <f>BF53+BF54</f>
        <v>0</v>
      </c>
      <c r="BG52" s="26">
        <f t="shared" si="11"/>
        <v>0</v>
      </c>
      <c r="BH52" s="34">
        <f t="shared" ref="BH52:BK52" si="60">BH53+BH54</f>
        <v>0</v>
      </c>
      <c r="BI52" s="34">
        <f t="shared" si="60"/>
        <v>0</v>
      </c>
      <c r="BJ52" s="26">
        <f t="shared" si="13"/>
        <v>0</v>
      </c>
      <c r="BK52" s="34">
        <f t="shared" si="60"/>
        <v>0</v>
      </c>
    </row>
    <row r="53" spans="1:63" s="12" customFormat="1" ht="31.5" x14ac:dyDescent="0.25">
      <c r="A53" s="1" t="s">
        <v>122</v>
      </c>
      <c r="B53" s="9" t="s">
        <v>123</v>
      </c>
      <c r="C53" s="25" t="s">
        <v>134</v>
      </c>
      <c r="D53" s="32">
        <v>0</v>
      </c>
      <c r="E53" s="32">
        <v>0</v>
      </c>
      <c r="F53" s="32">
        <v>0</v>
      </c>
      <c r="G53" s="32">
        <v>0</v>
      </c>
      <c r="H53" s="32">
        <v>0</v>
      </c>
      <c r="I53" s="32">
        <v>0</v>
      </c>
      <c r="J53" s="32">
        <v>0</v>
      </c>
      <c r="K53" s="32">
        <v>0</v>
      </c>
      <c r="L53" s="32">
        <v>0</v>
      </c>
      <c r="M53" s="32">
        <v>0</v>
      </c>
      <c r="N53" s="32">
        <v>0</v>
      </c>
      <c r="O53" s="32">
        <v>0</v>
      </c>
      <c r="P53" s="32">
        <v>0</v>
      </c>
      <c r="Q53" s="32">
        <v>0</v>
      </c>
      <c r="R53" s="32">
        <v>0</v>
      </c>
      <c r="S53" s="32">
        <v>0</v>
      </c>
      <c r="T53" s="32">
        <v>0</v>
      </c>
      <c r="U53" s="32">
        <v>0</v>
      </c>
      <c r="V53" s="32">
        <v>0</v>
      </c>
      <c r="W53" s="32">
        <v>0</v>
      </c>
      <c r="X53" s="32">
        <v>0</v>
      </c>
      <c r="Y53" s="32">
        <v>0</v>
      </c>
      <c r="Z53" s="32">
        <v>0</v>
      </c>
      <c r="AA53" s="32">
        <v>0</v>
      </c>
      <c r="AB53" s="32">
        <v>0</v>
      </c>
      <c r="AC53" s="32">
        <v>0</v>
      </c>
      <c r="AD53" s="32">
        <v>0</v>
      </c>
      <c r="AE53" s="32">
        <v>0</v>
      </c>
      <c r="AF53" s="32">
        <v>0</v>
      </c>
      <c r="AG53" s="32">
        <v>0</v>
      </c>
      <c r="AH53" s="32">
        <v>0</v>
      </c>
      <c r="AI53" s="32">
        <v>0</v>
      </c>
      <c r="AJ53" s="32">
        <v>0</v>
      </c>
      <c r="AK53" s="32">
        <v>0</v>
      </c>
      <c r="AL53" s="32">
        <v>0</v>
      </c>
      <c r="AM53" s="32">
        <v>0</v>
      </c>
      <c r="AN53" s="32">
        <v>0</v>
      </c>
      <c r="AO53" s="32">
        <v>0</v>
      </c>
      <c r="AP53" s="32">
        <v>0</v>
      </c>
      <c r="AQ53" s="32">
        <v>0</v>
      </c>
      <c r="AR53" s="32">
        <v>0</v>
      </c>
      <c r="AS53" s="32">
        <v>0</v>
      </c>
      <c r="AT53" s="32">
        <v>0</v>
      </c>
      <c r="AU53" s="32">
        <v>0</v>
      </c>
      <c r="AV53" s="32">
        <v>0</v>
      </c>
      <c r="AW53" s="32">
        <v>0</v>
      </c>
      <c r="AX53" s="32">
        <v>0</v>
      </c>
      <c r="AY53" s="32">
        <v>0</v>
      </c>
      <c r="AZ53" s="32">
        <f t="shared" ref="AZ53:BE53" si="61">D53+P53+AB53+AN53</f>
        <v>0</v>
      </c>
      <c r="BA53" s="23">
        <f t="shared" si="61"/>
        <v>0</v>
      </c>
      <c r="BB53" s="32">
        <f t="shared" si="61"/>
        <v>0</v>
      </c>
      <c r="BC53" s="32">
        <f t="shared" si="61"/>
        <v>0</v>
      </c>
      <c r="BD53" s="32">
        <f t="shared" si="61"/>
        <v>0</v>
      </c>
      <c r="BE53" s="32">
        <f t="shared" si="61"/>
        <v>0</v>
      </c>
      <c r="BF53" s="32">
        <v>0</v>
      </c>
      <c r="BG53" s="26">
        <f t="shared" si="11"/>
        <v>0</v>
      </c>
      <c r="BH53" s="32">
        <v>0</v>
      </c>
      <c r="BI53" s="32">
        <v>0</v>
      </c>
      <c r="BJ53" s="26">
        <f t="shared" si="13"/>
        <v>0</v>
      </c>
      <c r="BK53" s="32">
        <v>0</v>
      </c>
    </row>
    <row r="54" spans="1:63" s="12" customFormat="1" ht="31.5" x14ac:dyDescent="0.25">
      <c r="A54" s="1" t="s">
        <v>124</v>
      </c>
      <c r="B54" s="9" t="s">
        <v>121</v>
      </c>
      <c r="C54" s="25" t="s">
        <v>134</v>
      </c>
      <c r="D54" s="32">
        <v>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>
        <v>0</v>
      </c>
      <c r="S54" s="32">
        <v>0</v>
      </c>
      <c r="T54" s="32">
        <v>0</v>
      </c>
      <c r="U54" s="32">
        <v>0</v>
      </c>
      <c r="V54" s="32">
        <v>0</v>
      </c>
      <c r="W54" s="32">
        <v>0</v>
      </c>
      <c r="X54" s="32">
        <v>0</v>
      </c>
      <c r="Y54" s="32">
        <v>0</v>
      </c>
      <c r="Z54" s="32">
        <v>0</v>
      </c>
      <c r="AA54" s="32">
        <v>0</v>
      </c>
      <c r="AB54" s="32">
        <v>0</v>
      </c>
      <c r="AC54" s="32">
        <v>0</v>
      </c>
      <c r="AD54" s="32">
        <v>0</v>
      </c>
      <c r="AE54" s="32">
        <v>0</v>
      </c>
      <c r="AF54" s="32">
        <v>0</v>
      </c>
      <c r="AG54" s="32">
        <v>0</v>
      </c>
      <c r="AH54" s="32">
        <v>0</v>
      </c>
      <c r="AI54" s="32">
        <v>0</v>
      </c>
      <c r="AJ54" s="32">
        <v>0</v>
      </c>
      <c r="AK54" s="32">
        <v>0</v>
      </c>
      <c r="AL54" s="32">
        <v>0</v>
      </c>
      <c r="AM54" s="32">
        <v>0</v>
      </c>
      <c r="AN54" s="32">
        <v>0</v>
      </c>
      <c r="AO54" s="32">
        <v>0</v>
      </c>
      <c r="AP54" s="32">
        <v>0</v>
      </c>
      <c r="AQ54" s="32">
        <v>0</v>
      </c>
      <c r="AR54" s="32">
        <v>0</v>
      </c>
      <c r="AS54" s="32">
        <v>0</v>
      </c>
      <c r="AT54" s="32">
        <v>0</v>
      </c>
      <c r="AU54" s="32">
        <v>0</v>
      </c>
      <c r="AV54" s="32">
        <v>0</v>
      </c>
      <c r="AW54" s="32">
        <v>0</v>
      </c>
      <c r="AX54" s="32">
        <v>0</v>
      </c>
      <c r="AY54" s="32">
        <v>0</v>
      </c>
      <c r="AZ54" s="32">
        <v>0</v>
      </c>
      <c r="BA54" s="32">
        <v>0</v>
      </c>
      <c r="BB54" s="32">
        <v>0</v>
      </c>
      <c r="BC54" s="32">
        <v>0</v>
      </c>
      <c r="BD54" s="32">
        <v>0</v>
      </c>
      <c r="BE54" s="32">
        <v>0</v>
      </c>
      <c r="BF54" s="32">
        <v>0</v>
      </c>
      <c r="BG54" s="26">
        <f t="shared" si="11"/>
        <v>0</v>
      </c>
      <c r="BH54" s="32">
        <v>0</v>
      </c>
      <c r="BI54" s="32">
        <v>0</v>
      </c>
      <c r="BJ54" s="26">
        <f t="shared" si="13"/>
        <v>0</v>
      </c>
      <c r="BK54" s="32">
        <v>0</v>
      </c>
    </row>
    <row r="55" spans="1:63" s="12" customFormat="1" ht="31.5" x14ac:dyDescent="0.25">
      <c r="A55" s="1" t="s">
        <v>57</v>
      </c>
      <c r="B55" s="10" t="s">
        <v>125</v>
      </c>
      <c r="C55" s="25" t="s">
        <v>134</v>
      </c>
      <c r="D55" s="29">
        <f t="shared" ref="D55:BK55" si="62">SUM(D56:D56)</f>
        <v>0</v>
      </c>
      <c r="E55" s="29">
        <f t="shared" si="62"/>
        <v>0</v>
      </c>
      <c r="F55" s="29">
        <f t="shared" si="62"/>
        <v>0</v>
      </c>
      <c r="G55" s="29">
        <f t="shared" si="62"/>
        <v>0</v>
      </c>
      <c r="H55" s="29">
        <f t="shared" si="62"/>
        <v>0</v>
      </c>
      <c r="I55" s="29">
        <f t="shared" si="62"/>
        <v>0</v>
      </c>
      <c r="J55" s="29">
        <f t="shared" si="62"/>
        <v>0</v>
      </c>
      <c r="K55" s="29">
        <f t="shared" si="62"/>
        <v>0</v>
      </c>
      <c r="L55" s="29">
        <f t="shared" si="62"/>
        <v>0</v>
      </c>
      <c r="M55" s="29">
        <f t="shared" si="62"/>
        <v>0</v>
      </c>
      <c r="N55" s="29">
        <f t="shared" si="62"/>
        <v>0</v>
      </c>
      <c r="O55" s="29">
        <f t="shared" si="62"/>
        <v>0</v>
      </c>
      <c r="P55" s="29">
        <f t="shared" si="62"/>
        <v>0</v>
      </c>
      <c r="Q55" s="29">
        <f t="shared" si="62"/>
        <v>0</v>
      </c>
      <c r="R55" s="29">
        <f t="shared" si="62"/>
        <v>0</v>
      </c>
      <c r="S55" s="29">
        <f t="shared" si="62"/>
        <v>0</v>
      </c>
      <c r="T55" s="29">
        <f t="shared" si="62"/>
        <v>0</v>
      </c>
      <c r="U55" s="29">
        <f t="shared" si="62"/>
        <v>0</v>
      </c>
      <c r="V55" s="29">
        <f t="shared" si="62"/>
        <v>0</v>
      </c>
      <c r="W55" s="29">
        <f t="shared" si="62"/>
        <v>0</v>
      </c>
      <c r="X55" s="29">
        <f t="shared" si="62"/>
        <v>0</v>
      </c>
      <c r="Y55" s="29">
        <f t="shared" si="62"/>
        <v>0</v>
      </c>
      <c r="Z55" s="29">
        <f t="shared" si="62"/>
        <v>0</v>
      </c>
      <c r="AA55" s="29">
        <f t="shared" si="62"/>
        <v>0</v>
      </c>
      <c r="AB55" s="29">
        <f t="shared" si="62"/>
        <v>0</v>
      </c>
      <c r="AC55" s="29">
        <f t="shared" si="62"/>
        <v>0</v>
      </c>
      <c r="AD55" s="29">
        <f t="shared" si="62"/>
        <v>0</v>
      </c>
      <c r="AE55" s="29">
        <f t="shared" si="62"/>
        <v>0</v>
      </c>
      <c r="AF55" s="29">
        <f t="shared" si="62"/>
        <v>0</v>
      </c>
      <c r="AG55" s="29">
        <f t="shared" si="62"/>
        <v>0</v>
      </c>
      <c r="AH55" s="29">
        <f t="shared" si="62"/>
        <v>0</v>
      </c>
      <c r="AI55" s="29">
        <f t="shared" si="62"/>
        <v>0</v>
      </c>
      <c r="AJ55" s="29">
        <f t="shared" si="62"/>
        <v>0</v>
      </c>
      <c r="AK55" s="29">
        <f t="shared" si="62"/>
        <v>0</v>
      </c>
      <c r="AL55" s="29">
        <f t="shared" si="62"/>
        <v>0</v>
      </c>
      <c r="AM55" s="29">
        <f t="shared" si="62"/>
        <v>0</v>
      </c>
      <c r="AN55" s="29">
        <f t="shared" si="62"/>
        <v>0</v>
      </c>
      <c r="AO55" s="29">
        <f t="shared" si="62"/>
        <v>0</v>
      </c>
      <c r="AP55" s="29">
        <f t="shared" si="62"/>
        <v>0</v>
      </c>
      <c r="AQ55" s="29">
        <f t="shared" si="62"/>
        <v>0</v>
      </c>
      <c r="AR55" s="29">
        <f t="shared" si="62"/>
        <v>0</v>
      </c>
      <c r="AS55" s="29">
        <f t="shared" si="62"/>
        <v>0</v>
      </c>
      <c r="AT55" s="29">
        <f t="shared" si="62"/>
        <v>0</v>
      </c>
      <c r="AU55" s="29">
        <f t="shared" si="62"/>
        <v>0</v>
      </c>
      <c r="AV55" s="29">
        <f t="shared" si="62"/>
        <v>0</v>
      </c>
      <c r="AW55" s="29">
        <f t="shared" si="62"/>
        <v>0</v>
      </c>
      <c r="AX55" s="29">
        <f t="shared" si="62"/>
        <v>0</v>
      </c>
      <c r="AY55" s="29">
        <f t="shared" si="62"/>
        <v>0</v>
      </c>
      <c r="AZ55" s="29">
        <f t="shared" si="62"/>
        <v>0</v>
      </c>
      <c r="BA55" s="29">
        <f t="shared" si="62"/>
        <v>0</v>
      </c>
      <c r="BB55" s="29">
        <f t="shared" si="62"/>
        <v>0</v>
      </c>
      <c r="BC55" s="29">
        <f t="shared" si="62"/>
        <v>0</v>
      </c>
      <c r="BD55" s="29">
        <f t="shared" si="62"/>
        <v>0</v>
      </c>
      <c r="BE55" s="29">
        <f t="shared" si="62"/>
        <v>0</v>
      </c>
      <c r="BF55" s="29">
        <f t="shared" si="62"/>
        <v>0</v>
      </c>
      <c r="BG55" s="26">
        <f t="shared" si="11"/>
        <v>0</v>
      </c>
      <c r="BH55" s="29">
        <f t="shared" si="62"/>
        <v>0</v>
      </c>
      <c r="BI55" s="29">
        <f t="shared" si="62"/>
        <v>0</v>
      </c>
      <c r="BJ55" s="26">
        <f t="shared" si="13"/>
        <v>0</v>
      </c>
      <c r="BK55" s="29">
        <f t="shared" si="62"/>
        <v>0</v>
      </c>
    </row>
    <row r="56" spans="1:63" s="12" customFormat="1" ht="97.5" customHeight="1" x14ac:dyDescent="0.25">
      <c r="A56" s="6" t="s">
        <v>126</v>
      </c>
      <c r="B56" s="11" t="s">
        <v>52</v>
      </c>
      <c r="C56" s="6" t="s">
        <v>50</v>
      </c>
      <c r="D56" s="32">
        <v>0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  <c r="Q56" s="32">
        <v>0</v>
      </c>
      <c r="R56" s="32">
        <v>0</v>
      </c>
      <c r="S56" s="32">
        <v>0</v>
      </c>
      <c r="T56" s="32">
        <v>0</v>
      </c>
      <c r="U56" s="32">
        <v>0</v>
      </c>
      <c r="V56" s="32">
        <v>0</v>
      </c>
      <c r="W56" s="32">
        <v>0</v>
      </c>
      <c r="X56" s="32">
        <v>0</v>
      </c>
      <c r="Y56" s="32">
        <v>0</v>
      </c>
      <c r="Z56" s="32">
        <v>0</v>
      </c>
      <c r="AA56" s="32">
        <v>0</v>
      </c>
      <c r="AB56" s="32">
        <v>0</v>
      </c>
      <c r="AC56" s="32">
        <v>0</v>
      </c>
      <c r="AD56" s="32">
        <v>0</v>
      </c>
      <c r="AE56" s="32">
        <v>0</v>
      </c>
      <c r="AF56" s="32">
        <v>0</v>
      </c>
      <c r="AG56" s="32">
        <v>0</v>
      </c>
      <c r="AH56" s="32">
        <v>0</v>
      </c>
      <c r="AI56" s="32">
        <v>0</v>
      </c>
      <c r="AJ56" s="32">
        <v>0</v>
      </c>
      <c r="AK56" s="32">
        <v>0</v>
      </c>
      <c r="AL56" s="32">
        <v>0</v>
      </c>
      <c r="AM56" s="32">
        <v>0</v>
      </c>
      <c r="AN56" s="32">
        <v>0</v>
      </c>
      <c r="AO56" s="32">
        <v>0</v>
      </c>
      <c r="AP56" s="32">
        <v>0</v>
      </c>
      <c r="AQ56" s="32">
        <v>0</v>
      </c>
      <c r="AR56" s="32">
        <v>0</v>
      </c>
      <c r="AS56" s="32">
        <v>0</v>
      </c>
      <c r="AT56" s="32">
        <v>0</v>
      </c>
      <c r="AU56" s="32">
        <v>0</v>
      </c>
      <c r="AV56" s="32">
        <v>0</v>
      </c>
      <c r="AW56" s="32">
        <v>0</v>
      </c>
      <c r="AX56" s="32">
        <v>0</v>
      </c>
      <c r="AY56" s="32">
        <v>0</v>
      </c>
      <c r="AZ56" s="32">
        <f t="shared" ref="AZ56:BE56" si="63">D56+P56+AB56+AN56</f>
        <v>0</v>
      </c>
      <c r="BA56" s="23">
        <f t="shared" si="63"/>
        <v>0</v>
      </c>
      <c r="BB56" s="32">
        <f t="shared" si="63"/>
        <v>0</v>
      </c>
      <c r="BC56" s="32">
        <f t="shared" si="63"/>
        <v>0</v>
      </c>
      <c r="BD56" s="32">
        <f t="shared" si="63"/>
        <v>0</v>
      </c>
      <c r="BE56" s="32">
        <f t="shared" si="63"/>
        <v>0</v>
      </c>
      <c r="BF56" s="32">
        <v>0</v>
      </c>
      <c r="BG56" s="26">
        <f t="shared" si="11"/>
        <v>0</v>
      </c>
      <c r="BH56" s="32">
        <v>0</v>
      </c>
      <c r="BI56" s="32">
        <v>0</v>
      </c>
      <c r="BJ56" s="26">
        <f t="shared" si="13"/>
        <v>0</v>
      </c>
      <c r="BK56" s="32">
        <v>0</v>
      </c>
    </row>
    <row r="57" spans="1:63" s="35" customFormat="1" x14ac:dyDescent="0.25">
      <c r="A57" s="1" t="s">
        <v>127</v>
      </c>
      <c r="B57" s="5" t="s">
        <v>128</v>
      </c>
      <c r="C57" s="25" t="s">
        <v>134</v>
      </c>
      <c r="D57" s="27">
        <f>D58</f>
        <v>0</v>
      </c>
      <c r="E57" s="27">
        <f t="shared" ref="E57:BK57" si="64">E58</f>
        <v>0</v>
      </c>
      <c r="F57" s="27">
        <f t="shared" si="64"/>
        <v>0</v>
      </c>
      <c r="G57" s="27">
        <f t="shared" si="64"/>
        <v>0</v>
      </c>
      <c r="H57" s="27">
        <f t="shared" si="64"/>
        <v>0</v>
      </c>
      <c r="I57" s="27">
        <f t="shared" si="64"/>
        <v>0</v>
      </c>
      <c r="J57" s="27">
        <f>J58</f>
        <v>0</v>
      </c>
      <c r="K57" s="27">
        <f t="shared" si="64"/>
        <v>0</v>
      </c>
      <c r="L57" s="27">
        <f t="shared" si="64"/>
        <v>0</v>
      </c>
      <c r="M57" s="27">
        <f t="shared" si="64"/>
        <v>0</v>
      </c>
      <c r="N57" s="27">
        <f t="shared" si="64"/>
        <v>0</v>
      </c>
      <c r="O57" s="27">
        <f t="shared" si="64"/>
        <v>0</v>
      </c>
      <c r="P57" s="27">
        <f t="shared" si="64"/>
        <v>0</v>
      </c>
      <c r="Q57" s="27">
        <f t="shared" si="64"/>
        <v>0</v>
      </c>
      <c r="R57" s="27">
        <f t="shared" si="64"/>
        <v>0</v>
      </c>
      <c r="S57" s="27">
        <f t="shared" si="64"/>
        <v>0</v>
      </c>
      <c r="T57" s="27">
        <f t="shared" si="64"/>
        <v>0</v>
      </c>
      <c r="U57" s="27">
        <f t="shared" si="64"/>
        <v>0</v>
      </c>
      <c r="V57" s="27">
        <f>V58</f>
        <v>0</v>
      </c>
      <c r="W57" s="27">
        <f t="shared" si="64"/>
        <v>0</v>
      </c>
      <c r="X57" s="27">
        <f t="shared" si="64"/>
        <v>0</v>
      </c>
      <c r="Y57" s="27">
        <f t="shared" si="64"/>
        <v>0</v>
      </c>
      <c r="Z57" s="27">
        <f t="shared" si="64"/>
        <v>0</v>
      </c>
      <c r="AA57" s="27">
        <f t="shared" si="64"/>
        <v>0</v>
      </c>
      <c r="AB57" s="27">
        <f t="shared" si="64"/>
        <v>0</v>
      </c>
      <c r="AC57" s="27">
        <f t="shared" si="64"/>
        <v>0</v>
      </c>
      <c r="AD57" s="27">
        <f t="shared" si="64"/>
        <v>0</v>
      </c>
      <c r="AE57" s="27">
        <f t="shared" si="64"/>
        <v>0</v>
      </c>
      <c r="AF57" s="27">
        <f t="shared" si="64"/>
        <v>0</v>
      </c>
      <c r="AG57" s="27">
        <f t="shared" si="64"/>
        <v>0</v>
      </c>
      <c r="AH57" s="27">
        <f>AH58</f>
        <v>0</v>
      </c>
      <c r="AI57" s="27">
        <f t="shared" si="64"/>
        <v>0</v>
      </c>
      <c r="AJ57" s="27">
        <f t="shared" si="64"/>
        <v>0</v>
      </c>
      <c r="AK57" s="27">
        <f t="shared" si="64"/>
        <v>0</v>
      </c>
      <c r="AL57" s="27">
        <f t="shared" si="64"/>
        <v>0</v>
      </c>
      <c r="AM57" s="27">
        <f t="shared" si="64"/>
        <v>0</v>
      </c>
      <c r="AN57" s="27">
        <f t="shared" si="64"/>
        <v>0</v>
      </c>
      <c r="AO57" s="27">
        <f t="shared" si="64"/>
        <v>0</v>
      </c>
      <c r="AP57" s="27">
        <f t="shared" si="64"/>
        <v>0</v>
      </c>
      <c r="AQ57" s="27">
        <f t="shared" si="64"/>
        <v>0</v>
      </c>
      <c r="AR57" s="27">
        <f t="shared" si="64"/>
        <v>0</v>
      </c>
      <c r="AS57" s="27">
        <f t="shared" si="64"/>
        <v>0</v>
      </c>
      <c r="AT57" s="27">
        <f>AT58</f>
        <v>0</v>
      </c>
      <c r="AU57" s="27">
        <f t="shared" si="64"/>
        <v>820.27</v>
      </c>
      <c r="AV57" s="27">
        <f t="shared" si="64"/>
        <v>0</v>
      </c>
      <c r="AW57" s="27">
        <f t="shared" si="64"/>
        <v>0</v>
      </c>
      <c r="AX57" s="27">
        <f t="shared" si="64"/>
        <v>0</v>
      </c>
      <c r="AY57" s="27">
        <f t="shared" si="64"/>
        <v>0</v>
      </c>
      <c r="AZ57" s="27">
        <f t="shared" si="64"/>
        <v>0</v>
      </c>
      <c r="BA57" s="27">
        <f t="shared" si="64"/>
        <v>0</v>
      </c>
      <c r="BB57" s="27">
        <f t="shared" si="64"/>
        <v>0</v>
      </c>
      <c r="BC57" s="27">
        <f t="shared" si="64"/>
        <v>0</v>
      </c>
      <c r="BD57" s="27">
        <f t="shared" si="64"/>
        <v>0</v>
      </c>
      <c r="BE57" s="27">
        <f t="shared" si="64"/>
        <v>0</v>
      </c>
      <c r="BF57" s="27">
        <f>BF58</f>
        <v>0</v>
      </c>
      <c r="BG57" s="26">
        <f t="shared" si="11"/>
        <v>820.27</v>
      </c>
      <c r="BH57" s="27">
        <f t="shared" si="64"/>
        <v>0</v>
      </c>
      <c r="BI57" s="27">
        <f t="shared" si="64"/>
        <v>0</v>
      </c>
      <c r="BJ57" s="26">
        <f t="shared" si="13"/>
        <v>0</v>
      </c>
      <c r="BK57" s="27">
        <f t="shared" si="64"/>
        <v>0</v>
      </c>
    </row>
    <row r="58" spans="1:63" s="12" customFormat="1" ht="96" customHeight="1" x14ac:dyDescent="0.25">
      <c r="A58" s="6" t="s">
        <v>129</v>
      </c>
      <c r="B58" s="40" t="s">
        <v>130</v>
      </c>
      <c r="C58" s="6" t="s">
        <v>131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0</v>
      </c>
      <c r="T58" s="29">
        <v>0</v>
      </c>
      <c r="U58" s="29">
        <v>0</v>
      </c>
      <c r="V58" s="29">
        <v>0</v>
      </c>
      <c r="W58" s="29">
        <v>0</v>
      </c>
      <c r="X58" s="29">
        <v>0</v>
      </c>
      <c r="Y58" s="29">
        <v>0</v>
      </c>
      <c r="Z58" s="29">
        <v>0</v>
      </c>
      <c r="AA58" s="29">
        <v>0</v>
      </c>
      <c r="AB58" s="29">
        <v>0</v>
      </c>
      <c r="AC58" s="29">
        <v>0</v>
      </c>
      <c r="AD58" s="29">
        <v>0</v>
      </c>
      <c r="AE58" s="29">
        <v>0</v>
      </c>
      <c r="AF58" s="29">
        <v>0</v>
      </c>
      <c r="AG58" s="29">
        <v>0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820.27</v>
      </c>
      <c r="AV58" s="29">
        <v>0</v>
      </c>
      <c r="AW58" s="29">
        <v>0</v>
      </c>
      <c r="AX58" s="29">
        <v>0</v>
      </c>
      <c r="AY58" s="29">
        <v>0</v>
      </c>
      <c r="AZ58" s="29">
        <v>0</v>
      </c>
      <c r="BA58" s="29">
        <f>AO58+AC58+Q58+E58</f>
        <v>0</v>
      </c>
      <c r="BB58" s="29">
        <v>0</v>
      </c>
      <c r="BC58" s="29">
        <v>0</v>
      </c>
      <c r="BD58" s="29">
        <v>0</v>
      </c>
      <c r="BE58" s="29">
        <v>0</v>
      </c>
      <c r="BF58" s="29">
        <v>0</v>
      </c>
      <c r="BG58" s="26">
        <f t="shared" si="11"/>
        <v>820.27</v>
      </c>
      <c r="BH58" s="29">
        <v>0</v>
      </c>
      <c r="BI58" s="29">
        <v>0</v>
      </c>
      <c r="BJ58" s="26">
        <f t="shared" si="13"/>
        <v>0</v>
      </c>
      <c r="BK58" s="29">
        <v>0</v>
      </c>
    </row>
    <row r="64" spans="1:63" ht="12" customHeight="1" x14ac:dyDescent="0.25"/>
  </sheetData>
  <mergeCells count="38">
    <mergeCell ref="A12:A16"/>
    <mergeCell ref="B12:B16"/>
    <mergeCell ref="C12:C16"/>
    <mergeCell ref="D14:I14"/>
    <mergeCell ref="P14:U14"/>
    <mergeCell ref="D12:BK12"/>
    <mergeCell ref="AT13:AY13"/>
    <mergeCell ref="AT14:AY14"/>
    <mergeCell ref="AU15:AY15"/>
    <mergeCell ref="BG15:BK15"/>
    <mergeCell ref="AH14:AM14"/>
    <mergeCell ref="AI15:AM15"/>
    <mergeCell ref="AB13:AG13"/>
    <mergeCell ref="AH13:AM13"/>
    <mergeCell ref="AN13:AS13"/>
    <mergeCell ref="D13:I13"/>
    <mergeCell ref="A4:BE4"/>
    <mergeCell ref="A5:BE5"/>
    <mergeCell ref="A7:BE7"/>
    <mergeCell ref="A9:BE9"/>
    <mergeCell ref="A11:BE11"/>
    <mergeCell ref="E8:AT8"/>
    <mergeCell ref="J14:O14"/>
    <mergeCell ref="K15:O15"/>
    <mergeCell ref="AZ13:BE14"/>
    <mergeCell ref="BF13:BK14"/>
    <mergeCell ref="E15:I15"/>
    <mergeCell ref="Q15:U15"/>
    <mergeCell ref="AC15:AG15"/>
    <mergeCell ref="AO15:AS15"/>
    <mergeCell ref="BA15:BE15"/>
    <mergeCell ref="W15:AA15"/>
    <mergeCell ref="P13:U13"/>
    <mergeCell ref="V13:AA13"/>
    <mergeCell ref="AB14:AG14"/>
    <mergeCell ref="AN14:AS14"/>
    <mergeCell ref="J13:O13"/>
    <mergeCell ref="V14:AA14"/>
  </mergeCells>
  <pageMargins left="0.7" right="0.7" top="0.75" bottom="0.75" header="0.3" footer="0.3"/>
  <pageSetup paperSize="9" scale="50" fitToWidth="2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2021-04-14T07:28:25Z</dcterms:modified>
</cp:coreProperties>
</file>